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 activeTab="1"/>
  </bookViews>
  <sheets>
    <sheet name="Vendor &amp; Product List" sheetId="1" r:id="rId1"/>
    <sheet name="Contract PO Template" sheetId="2" r:id="rId2"/>
    <sheet name="Printable Contract PO Format" sheetId="3" r:id="rId3"/>
  </sheets>
  <calcPr calcId="124519"/>
</workbook>
</file>

<file path=xl/calcChain.xml><?xml version="1.0" encoding="utf-8"?>
<calcChain xmlns="http://schemas.openxmlformats.org/spreadsheetml/2006/main">
  <c r="I30" i="2"/>
  <c r="H30"/>
  <c r="D30"/>
  <c r="I29"/>
  <c r="H29"/>
  <c r="D29"/>
  <c r="I28"/>
  <c r="H28"/>
  <c r="D28"/>
  <c r="I27"/>
  <c r="H27"/>
  <c r="D27"/>
  <c r="I26"/>
  <c r="H26"/>
  <c r="D26"/>
  <c r="I25"/>
  <c r="H25"/>
  <c r="D25"/>
  <c r="H24"/>
  <c r="I24" s="1"/>
  <c r="D24"/>
  <c r="H23"/>
  <c r="I23" s="1"/>
  <c r="D23"/>
  <c r="I22"/>
  <c r="H22"/>
  <c r="D22"/>
  <c r="H21"/>
  <c r="I21" s="1"/>
  <c r="D21"/>
  <c r="I31" l="1"/>
  <c r="I32" s="1"/>
  <c r="I33" s="1"/>
  <c r="I34" l="1"/>
  <c r="I36" s="1"/>
</calcChain>
</file>

<file path=xl/sharedStrings.xml><?xml version="1.0" encoding="utf-8"?>
<sst xmlns="http://schemas.openxmlformats.org/spreadsheetml/2006/main" count="130" uniqueCount="84">
  <si>
    <t>Vendor</t>
  </si>
  <si>
    <t>Product ID</t>
  </si>
  <si>
    <t>Product Name</t>
  </si>
  <si>
    <t>Price/Unit</t>
  </si>
  <si>
    <t>ABC</t>
  </si>
  <si>
    <t>AA123</t>
  </si>
  <si>
    <t>Electric Switches</t>
  </si>
  <si>
    <t xml:space="preserve">DEF </t>
  </si>
  <si>
    <t>AA124</t>
  </si>
  <si>
    <t>Electric Boards</t>
  </si>
  <si>
    <t>GHI</t>
  </si>
  <si>
    <t>AA125</t>
  </si>
  <si>
    <t>Wall Mounts</t>
  </si>
  <si>
    <t>JKL</t>
  </si>
  <si>
    <t>AA126</t>
  </si>
  <si>
    <t>5 AMP Plugs</t>
  </si>
  <si>
    <t>MNO</t>
  </si>
  <si>
    <t>AA127</t>
  </si>
  <si>
    <t>15 AMP Plugs</t>
  </si>
  <si>
    <t>OPR</t>
  </si>
  <si>
    <t>AA128</t>
  </si>
  <si>
    <t>25 AMP Plugs</t>
  </si>
  <si>
    <t>STU</t>
  </si>
  <si>
    <t>AA129</t>
  </si>
  <si>
    <t>6 Core Wire</t>
  </si>
  <si>
    <t>VWX</t>
  </si>
  <si>
    <t>AA130</t>
  </si>
  <si>
    <t>8 Core Wire</t>
  </si>
  <si>
    <t>YZ</t>
  </si>
  <si>
    <t>AA131</t>
  </si>
  <si>
    <t>MCB Switches</t>
  </si>
  <si>
    <t>ABC1</t>
  </si>
  <si>
    <t>AA132</t>
  </si>
  <si>
    <t>DEF1</t>
  </si>
  <si>
    <t>AA133</t>
  </si>
  <si>
    <t>GHI1</t>
  </si>
  <si>
    <t>AA134</t>
  </si>
  <si>
    <t>JKL1</t>
  </si>
  <si>
    <t>AA135</t>
  </si>
  <si>
    <t>MNO1</t>
  </si>
  <si>
    <t>AA136</t>
  </si>
  <si>
    <t>OPR1</t>
  </si>
  <si>
    <t>AA137</t>
  </si>
  <si>
    <t>STU1</t>
  </si>
  <si>
    <t>AA138</t>
  </si>
  <si>
    <t>VWX1</t>
  </si>
  <si>
    <t>AA139</t>
  </si>
  <si>
    <t>YZ1</t>
  </si>
  <si>
    <t>AA140</t>
  </si>
  <si>
    <t>ABC2</t>
  </si>
  <si>
    <t>AA141</t>
  </si>
  <si>
    <t>DEF2</t>
  </si>
  <si>
    <t>AA142</t>
  </si>
  <si>
    <t>GHI2</t>
  </si>
  <si>
    <t>AA143</t>
  </si>
  <si>
    <r>
      <t>www.MSOffice</t>
    </r>
    <r>
      <rPr>
        <b/>
        <sz val="30"/>
        <rFont val="Calibri"/>
        <family val="2"/>
        <scheme val="minor"/>
      </rPr>
      <t>Geek</t>
    </r>
    <r>
      <rPr>
        <b/>
        <sz val="30"/>
        <color rgb="FFFF0000"/>
        <rFont val="Calibri"/>
        <family val="2"/>
        <scheme val="minor"/>
      </rPr>
      <t>.com</t>
    </r>
  </si>
  <si>
    <t>Contract Purchase Order Template (Excel, OpenOffice Calc &amp; Google Sheet)</t>
  </si>
  <si>
    <t>Company Logo</t>
  </si>
  <si>
    <t>Company Name</t>
  </si>
  <si>
    <t>Company Address</t>
  </si>
  <si>
    <t>Contract Purchase Order</t>
  </si>
  <si>
    <t>PO#:</t>
  </si>
  <si>
    <t>SS2101</t>
  </si>
  <si>
    <t>PO Date:</t>
  </si>
  <si>
    <t>Vendor:</t>
  </si>
  <si>
    <t>Delivery Date:</t>
  </si>
  <si>
    <t>Contract Number:</t>
  </si>
  <si>
    <t>AAAA123456</t>
  </si>
  <si>
    <t>Lot Number:</t>
  </si>
  <si>
    <t>Deliver To:</t>
  </si>
  <si>
    <t>Insert Address of the delivery location</t>
  </si>
  <si>
    <t>Product Description</t>
  </si>
  <si>
    <t>Quantity</t>
  </si>
  <si>
    <t>Amount</t>
  </si>
  <si>
    <t>Sub Total</t>
  </si>
  <si>
    <t>Discount</t>
  </si>
  <si>
    <t>Additional Information:</t>
  </si>
  <si>
    <t>Tax</t>
  </si>
  <si>
    <t>Send all the products in box packing</t>
  </si>
  <si>
    <t>Freight</t>
  </si>
  <si>
    <t>Total</t>
  </si>
  <si>
    <t>Purchase Manager</t>
  </si>
  <si>
    <t>General Manager Purchase</t>
  </si>
  <si>
    <t>Printable Contract Purchase Order Format</t>
  </si>
</sst>
</file>

<file path=xl/styles.xml><?xml version="1.0" encoding="utf-8"?>
<styleSheet xmlns="http://schemas.openxmlformats.org/spreadsheetml/2006/main">
  <numFmts count="1">
    <numFmt numFmtId="164" formatCode="[$$-409]#,##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30"/>
      <color rgb="FFFF0000"/>
      <name val="Calibri"/>
      <family val="2"/>
      <scheme val="minor"/>
    </font>
    <font>
      <b/>
      <sz val="30"/>
      <name val="Calibri"/>
      <family val="2"/>
      <scheme val="minor"/>
    </font>
    <font>
      <b/>
      <sz val="14.5"/>
      <color rgb="FFFF0000"/>
      <name val="Calibri"/>
      <family val="2"/>
      <scheme val="minor"/>
    </font>
    <font>
      <sz val="13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/>
      <right style="medium">
        <color indexed="64"/>
      </right>
      <top/>
      <bottom/>
      <diagonal/>
    </border>
    <border>
      <left style="medium">
        <color rgb="FFFF0000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3" fillId="4" borderId="1" xfId="0" quotePrefix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6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/>
    </xf>
    <xf numFmtId="0" fontId="0" fillId="3" borderId="11" xfId="0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right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14" fontId="10" fillId="3" borderId="16" xfId="0" applyNumberFormat="1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right" vertical="center"/>
    </xf>
    <xf numFmtId="0" fontId="0" fillId="3" borderId="16" xfId="0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164" fontId="10" fillId="3" borderId="10" xfId="0" applyNumberFormat="1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164" fontId="10" fillId="3" borderId="19" xfId="0" applyNumberFormat="1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164" fontId="10" fillId="3" borderId="20" xfId="0" applyNumberFormat="1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164" fontId="9" fillId="3" borderId="18" xfId="0" applyNumberFormat="1" applyFont="1" applyFill="1" applyBorder="1" applyAlignment="1">
      <alignment horizontal="center" vertical="center"/>
    </xf>
    <xf numFmtId="10" fontId="9" fillId="3" borderId="18" xfId="0" applyNumberFormat="1" applyFont="1" applyFill="1" applyBorder="1" applyAlignment="1">
      <alignment horizontal="center" vertical="center"/>
    </xf>
    <xf numFmtId="164" fontId="10" fillId="3" borderId="16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10" fontId="9" fillId="3" borderId="21" xfId="0" applyNumberFormat="1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164" fontId="10" fillId="3" borderId="25" xfId="0" applyNumberFormat="1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164" fontId="10" fillId="3" borderId="0" xfId="0" applyNumberFormat="1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0" fillId="3" borderId="33" xfId="0" applyFill="1" applyBorder="1" applyAlignment="1">
      <alignment vertical="center"/>
    </xf>
    <xf numFmtId="0" fontId="0" fillId="3" borderId="34" xfId="0" applyFill="1" applyBorder="1" applyAlignment="1">
      <alignment vertical="center"/>
    </xf>
    <xf numFmtId="0" fontId="0" fillId="3" borderId="35" xfId="0" applyFill="1" applyBorder="1" applyAlignment="1">
      <alignment vertical="center"/>
    </xf>
    <xf numFmtId="0" fontId="11" fillId="4" borderId="1" xfId="0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2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4" fontId="10" fillId="0" borderId="36" xfId="0" applyNumberFormat="1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0" fillId="0" borderId="36" xfId="0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164" fontId="10" fillId="0" borderId="38" xfId="0" applyNumberFormat="1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164" fontId="10" fillId="0" borderId="39" xfId="0" applyNumberFormat="1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164" fontId="10" fillId="0" borderId="40" xfId="0" applyNumberFormat="1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164" fontId="9" fillId="0" borderId="37" xfId="0" applyNumberFormat="1" applyFont="1" applyFill="1" applyBorder="1" applyAlignment="1">
      <alignment horizontal="center" vertical="center"/>
    </xf>
    <xf numFmtId="10" fontId="9" fillId="0" borderId="37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19049</xdr:rowOff>
    </xdr:from>
    <xdr:to>
      <xdr:col>2</xdr:col>
      <xdr:colOff>990600</xdr:colOff>
      <xdr:row>2</xdr:row>
      <xdr:rowOff>476250</xdr:rowOff>
    </xdr:to>
    <xdr:pic>
      <xdr:nvPicPr>
        <xdr:cNvPr id="2" name="Picture 1" descr="mso-geek-face-white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209549"/>
          <a:ext cx="1162050" cy="9525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19049</xdr:rowOff>
    </xdr:from>
    <xdr:to>
      <xdr:col>2</xdr:col>
      <xdr:colOff>990600</xdr:colOff>
      <xdr:row>2</xdr:row>
      <xdr:rowOff>476250</xdr:rowOff>
    </xdr:to>
    <xdr:pic>
      <xdr:nvPicPr>
        <xdr:cNvPr id="2" name="Picture 1" descr="mso-geek-face-white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209549"/>
          <a:ext cx="1162050" cy="9525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workbookViewId="0">
      <selection activeCell="C25" sqref="C25"/>
    </sheetView>
  </sheetViews>
  <sheetFormatPr defaultRowHeight="15"/>
  <cols>
    <col min="1" max="1" width="3" style="2" customWidth="1"/>
    <col min="2" max="2" width="29" style="2" customWidth="1"/>
    <col min="3" max="3" width="15.85546875" style="2" bestFit="1" customWidth="1"/>
    <col min="4" max="4" width="18.7109375" style="2" bestFit="1" customWidth="1"/>
    <col min="5" max="5" width="18.7109375" style="2" customWidth="1"/>
    <col min="6" max="6" width="3" style="2" customWidth="1"/>
    <col min="7" max="12" width="15" style="2" customWidth="1"/>
    <col min="13" max="16384" width="9.140625" style="2"/>
  </cols>
  <sheetData>
    <row r="1" spans="1:12" ht="15.75" customHeight="1">
      <c r="A1" s="1"/>
      <c r="B1" s="1"/>
      <c r="C1" s="1"/>
      <c r="D1" s="1"/>
      <c r="E1" s="1"/>
      <c r="F1" s="1"/>
    </row>
    <row r="2" spans="1:12" ht="19.5">
      <c r="A2" s="1"/>
      <c r="B2" s="3" t="s">
        <v>0</v>
      </c>
      <c r="C2" s="3" t="s">
        <v>1</v>
      </c>
      <c r="D2" s="3" t="s">
        <v>2</v>
      </c>
      <c r="E2" s="3" t="s">
        <v>3</v>
      </c>
      <c r="F2" s="4"/>
      <c r="G2" s="5"/>
      <c r="H2" s="5"/>
      <c r="I2" s="5"/>
      <c r="J2" s="5"/>
      <c r="K2" s="5"/>
      <c r="L2" s="5"/>
    </row>
    <row r="3" spans="1:12">
      <c r="A3" s="1"/>
      <c r="B3" s="6" t="s">
        <v>4</v>
      </c>
      <c r="C3" s="6" t="s">
        <v>5</v>
      </c>
      <c r="D3" s="6" t="s">
        <v>6</v>
      </c>
      <c r="E3" s="7">
        <v>100</v>
      </c>
      <c r="F3" s="1"/>
    </row>
    <row r="4" spans="1:12">
      <c r="A4" s="1"/>
      <c r="B4" s="6" t="s">
        <v>7</v>
      </c>
      <c r="C4" s="6" t="s">
        <v>8</v>
      </c>
      <c r="D4" s="6" t="s">
        <v>9</v>
      </c>
      <c r="E4" s="7">
        <v>200</v>
      </c>
      <c r="F4" s="1"/>
    </row>
    <row r="5" spans="1:12">
      <c r="A5" s="1"/>
      <c r="B5" s="6" t="s">
        <v>10</v>
      </c>
      <c r="C5" s="6" t="s">
        <v>11</v>
      </c>
      <c r="D5" s="6" t="s">
        <v>12</v>
      </c>
      <c r="E5" s="7">
        <v>300</v>
      </c>
      <c r="F5" s="1"/>
    </row>
    <row r="6" spans="1:12">
      <c r="A6" s="1"/>
      <c r="B6" s="6" t="s">
        <v>13</v>
      </c>
      <c r="C6" s="6" t="s">
        <v>14</v>
      </c>
      <c r="D6" s="6" t="s">
        <v>15</v>
      </c>
      <c r="E6" s="7">
        <v>400</v>
      </c>
      <c r="F6" s="1"/>
    </row>
    <row r="7" spans="1:12">
      <c r="A7" s="1"/>
      <c r="B7" s="6" t="s">
        <v>16</v>
      </c>
      <c r="C7" s="6" t="s">
        <v>17</v>
      </c>
      <c r="D7" s="6" t="s">
        <v>18</v>
      </c>
      <c r="E7" s="7">
        <v>500</v>
      </c>
      <c r="F7" s="1"/>
    </row>
    <row r="8" spans="1:12">
      <c r="A8" s="1"/>
      <c r="B8" s="6" t="s">
        <v>19</v>
      </c>
      <c r="C8" s="6" t="s">
        <v>20</v>
      </c>
      <c r="D8" s="6" t="s">
        <v>21</v>
      </c>
      <c r="E8" s="7">
        <v>600</v>
      </c>
      <c r="F8" s="1"/>
    </row>
    <row r="9" spans="1:12">
      <c r="A9" s="1"/>
      <c r="B9" s="6" t="s">
        <v>22</v>
      </c>
      <c r="C9" s="6" t="s">
        <v>23</v>
      </c>
      <c r="D9" s="6" t="s">
        <v>24</v>
      </c>
      <c r="E9" s="7">
        <v>80</v>
      </c>
      <c r="F9" s="1"/>
    </row>
    <row r="10" spans="1:12">
      <c r="A10" s="1"/>
      <c r="B10" s="6" t="s">
        <v>25</v>
      </c>
      <c r="C10" s="6" t="s">
        <v>26</v>
      </c>
      <c r="D10" s="6" t="s">
        <v>27</v>
      </c>
      <c r="E10" s="7">
        <v>100</v>
      </c>
      <c r="F10" s="1"/>
    </row>
    <row r="11" spans="1:12">
      <c r="A11" s="1"/>
      <c r="B11" s="6" t="s">
        <v>28</v>
      </c>
      <c r="C11" s="6" t="s">
        <v>29</v>
      </c>
      <c r="D11" s="6" t="s">
        <v>30</v>
      </c>
      <c r="E11" s="7">
        <v>800</v>
      </c>
      <c r="F11" s="1"/>
    </row>
    <row r="12" spans="1:12">
      <c r="A12" s="1"/>
      <c r="B12" s="6" t="s">
        <v>31</v>
      </c>
      <c r="C12" s="6" t="s">
        <v>32</v>
      </c>
      <c r="D12" s="6" t="s">
        <v>30</v>
      </c>
      <c r="E12" s="7">
        <v>800</v>
      </c>
      <c r="F12" s="1"/>
    </row>
    <row r="13" spans="1:12">
      <c r="A13" s="1"/>
      <c r="B13" s="6" t="s">
        <v>33</v>
      </c>
      <c r="C13" s="6" t="s">
        <v>34</v>
      </c>
      <c r="D13" s="6" t="s">
        <v>30</v>
      </c>
      <c r="E13" s="7">
        <v>800</v>
      </c>
      <c r="F13" s="1"/>
    </row>
    <row r="14" spans="1:12">
      <c r="A14" s="1"/>
      <c r="B14" s="6" t="s">
        <v>35</v>
      </c>
      <c r="C14" s="6" t="s">
        <v>36</v>
      </c>
      <c r="D14" s="6" t="s">
        <v>30</v>
      </c>
      <c r="E14" s="7">
        <v>800</v>
      </c>
      <c r="F14" s="1"/>
    </row>
    <row r="15" spans="1:12">
      <c r="A15" s="1"/>
      <c r="B15" s="6" t="s">
        <v>37</v>
      </c>
      <c r="C15" s="6" t="s">
        <v>38</v>
      </c>
      <c r="D15" s="6" t="s">
        <v>30</v>
      </c>
      <c r="E15" s="7">
        <v>800</v>
      </c>
      <c r="F15" s="1"/>
    </row>
    <row r="16" spans="1:12">
      <c r="A16" s="1"/>
      <c r="B16" s="6" t="s">
        <v>39</v>
      </c>
      <c r="C16" s="6" t="s">
        <v>40</v>
      </c>
      <c r="D16" s="6" t="s">
        <v>30</v>
      </c>
      <c r="E16" s="7">
        <v>800</v>
      </c>
      <c r="F16" s="1"/>
    </row>
    <row r="17" spans="1:6">
      <c r="A17" s="1"/>
      <c r="B17" s="6" t="s">
        <v>41</v>
      </c>
      <c r="C17" s="6" t="s">
        <v>42</v>
      </c>
      <c r="D17" s="6" t="s">
        <v>30</v>
      </c>
      <c r="E17" s="7">
        <v>800</v>
      </c>
      <c r="F17" s="1"/>
    </row>
    <row r="18" spans="1:6">
      <c r="A18" s="1"/>
      <c r="B18" s="6" t="s">
        <v>43</v>
      </c>
      <c r="C18" s="6" t="s">
        <v>44</v>
      </c>
      <c r="D18" s="6" t="s">
        <v>30</v>
      </c>
      <c r="E18" s="7">
        <v>800</v>
      </c>
      <c r="F18" s="1"/>
    </row>
    <row r="19" spans="1:6">
      <c r="A19" s="1"/>
      <c r="B19" s="6" t="s">
        <v>45</v>
      </c>
      <c r="C19" s="6" t="s">
        <v>46</v>
      </c>
      <c r="D19" s="6" t="s">
        <v>30</v>
      </c>
      <c r="E19" s="7">
        <v>800</v>
      </c>
      <c r="F19" s="1"/>
    </row>
    <row r="20" spans="1:6">
      <c r="A20" s="1"/>
      <c r="B20" s="6" t="s">
        <v>47</v>
      </c>
      <c r="C20" s="6" t="s">
        <v>48</v>
      </c>
      <c r="D20" s="6" t="s">
        <v>30</v>
      </c>
      <c r="E20" s="7">
        <v>800</v>
      </c>
      <c r="F20" s="1"/>
    </row>
    <row r="21" spans="1:6">
      <c r="A21" s="1"/>
      <c r="B21" s="6" t="s">
        <v>49</v>
      </c>
      <c r="C21" s="6" t="s">
        <v>50</v>
      </c>
      <c r="D21" s="6" t="s">
        <v>30</v>
      </c>
      <c r="E21" s="7">
        <v>800</v>
      </c>
      <c r="F21" s="1"/>
    </row>
    <row r="22" spans="1:6">
      <c r="A22" s="1"/>
      <c r="B22" s="6" t="s">
        <v>51</v>
      </c>
      <c r="C22" s="6" t="s">
        <v>52</v>
      </c>
      <c r="D22" s="6" t="s">
        <v>30</v>
      </c>
      <c r="E22" s="7">
        <v>800</v>
      </c>
      <c r="F22" s="1"/>
    </row>
    <row r="23" spans="1:6">
      <c r="A23" s="1"/>
      <c r="B23" s="6" t="s">
        <v>53</v>
      </c>
      <c r="C23" s="6" t="s">
        <v>54</v>
      </c>
      <c r="D23" s="6" t="s">
        <v>30</v>
      </c>
      <c r="E23" s="7">
        <v>800</v>
      </c>
      <c r="F23" s="1"/>
    </row>
    <row r="24" spans="1:6">
      <c r="A24" s="1"/>
      <c r="B24" s="1"/>
      <c r="C24" s="1"/>
      <c r="D24" s="1"/>
      <c r="E24" s="1"/>
      <c r="F24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showGridLines="0" tabSelected="1" workbookViewId="0">
      <selection activeCell="D11" sqref="D11"/>
    </sheetView>
  </sheetViews>
  <sheetFormatPr defaultRowHeight="15"/>
  <cols>
    <col min="1" max="2" width="3" style="9" customWidth="1"/>
    <col min="3" max="3" width="15" style="9" customWidth="1"/>
    <col min="4" max="4" width="17.28515625" style="9" customWidth="1"/>
    <col min="5" max="5" width="15.7109375" style="9" customWidth="1"/>
    <col min="6" max="6" width="13.5703125" style="9" customWidth="1"/>
    <col min="7" max="7" width="11.7109375" style="9" customWidth="1"/>
    <col min="8" max="8" width="14.85546875" style="9" bestFit="1" customWidth="1"/>
    <col min="9" max="9" width="12.5703125" style="9" customWidth="1"/>
    <col min="10" max="11" width="3" style="9" customWidth="1"/>
    <col min="12" max="16384" width="9.140625" style="9"/>
  </cols>
  <sheetData>
    <row r="1" spans="1:11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39">
      <c r="A2" s="8"/>
      <c r="B2" s="10"/>
      <c r="C2" s="11"/>
      <c r="D2" s="12" t="s">
        <v>55</v>
      </c>
      <c r="E2" s="12"/>
      <c r="F2" s="12"/>
      <c r="G2" s="12"/>
      <c r="H2" s="12"/>
      <c r="I2" s="12"/>
      <c r="J2" s="12"/>
      <c r="K2" s="8"/>
    </row>
    <row r="3" spans="1:11" ht="38.25" customHeight="1">
      <c r="A3" s="8"/>
      <c r="B3" s="13"/>
      <c r="C3" s="14"/>
      <c r="D3" s="15" t="s">
        <v>56</v>
      </c>
      <c r="E3" s="15"/>
      <c r="F3" s="15"/>
      <c r="G3" s="15"/>
      <c r="H3" s="15"/>
      <c r="I3" s="15"/>
      <c r="J3" s="15"/>
      <c r="K3" s="8"/>
    </row>
    <row r="4" spans="1:11" ht="15.75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5.75" thickBot="1">
      <c r="A5" s="8"/>
      <c r="B5" s="16"/>
      <c r="C5" s="17"/>
      <c r="D5" s="17"/>
      <c r="E5" s="17"/>
      <c r="F5" s="17"/>
      <c r="G5" s="17"/>
      <c r="H5" s="17"/>
      <c r="I5" s="17"/>
      <c r="J5" s="18"/>
      <c r="K5" s="8"/>
    </row>
    <row r="6" spans="1:11" ht="26.25">
      <c r="A6" s="8"/>
      <c r="B6" s="19"/>
      <c r="C6" s="20" t="s">
        <v>57</v>
      </c>
      <c r="D6" s="21" t="s">
        <v>58</v>
      </c>
      <c r="E6" s="21"/>
      <c r="F6" s="21"/>
      <c r="G6" s="21"/>
      <c r="H6" s="21"/>
      <c r="I6" s="21"/>
      <c r="J6" s="22"/>
      <c r="K6" s="8"/>
    </row>
    <row r="7" spans="1:11" ht="27" thickBot="1">
      <c r="A7" s="8"/>
      <c r="B7" s="19"/>
      <c r="C7" s="23"/>
      <c r="D7" s="24" t="s">
        <v>59</v>
      </c>
      <c r="E7" s="24"/>
      <c r="F7" s="24"/>
      <c r="G7" s="24"/>
      <c r="H7" s="24"/>
      <c r="I7" s="24"/>
      <c r="J7" s="22"/>
      <c r="K7" s="8"/>
    </row>
    <row r="8" spans="1:11" ht="15.75" thickBot="1">
      <c r="A8" s="8"/>
      <c r="B8" s="19"/>
      <c r="C8" s="25"/>
      <c r="D8" s="25"/>
      <c r="E8" s="25"/>
      <c r="F8" s="25"/>
      <c r="G8" s="25"/>
      <c r="H8" s="25"/>
      <c r="I8" s="25"/>
      <c r="J8" s="22"/>
      <c r="K8" s="8"/>
    </row>
    <row r="9" spans="1:11" ht="24" thickBot="1">
      <c r="A9" s="8"/>
      <c r="B9" s="19"/>
      <c r="C9" s="25"/>
      <c r="D9" s="26"/>
      <c r="E9" s="27" t="s">
        <v>60</v>
      </c>
      <c r="F9" s="28"/>
      <c r="G9" s="29"/>
      <c r="H9" s="26"/>
      <c r="I9" s="26"/>
      <c r="J9" s="22"/>
      <c r="K9" s="8"/>
    </row>
    <row r="10" spans="1:11">
      <c r="A10" s="8"/>
      <c r="B10" s="19"/>
      <c r="C10" s="30"/>
      <c r="D10" s="31"/>
      <c r="E10" s="32"/>
      <c r="F10" s="32"/>
      <c r="G10" s="32"/>
      <c r="H10" s="31"/>
      <c r="I10" s="31"/>
      <c r="J10" s="22"/>
      <c r="K10" s="8"/>
    </row>
    <row r="11" spans="1:11" ht="16.5" thickBot="1">
      <c r="A11" s="8"/>
      <c r="B11" s="19"/>
      <c r="C11" s="33" t="s">
        <v>61</v>
      </c>
      <c r="D11" s="34" t="s">
        <v>62</v>
      </c>
      <c r="E11" s="35"/>
      <c r="F11" s="35"/>
      <c r="G11" s="35"/>
      <c r="H11" s="33" t="s">
        <v>63</v>
      </c>
      <c r="I11" s="36">
        <v>44201</v>
      </c>
      <c r="J11" s="22"/>
      <c r="K11" s="8"/>
    </row>
    <row r="12" spans="1:11" ht="16.5" thickBot="1">
      <c r="A12" s="8"/>
      <c r="B12" s="19"/>
      <c r="C12" s="33" t="s">
        <v>64</v>
      </c>
      <c r="D12" s="37" t="s">
        <v>4</v>
      </c>
      <c r="E12" s="37"/>
      <c r="F12" s="35"/>
      <c r="G12" s="35"/>
      <c r="H12" s="38" t="s">
        <v>65</v>
      </c>
      <c r="I12" s="36">
        <v>44252</v>
      </c>
      <c r="J12" s="22"/>
      <c r="K12" s="8"/>
    </row>
    <row r="13" spans="1:11">
      <c r="A13" s="8"/>
      <c r="B13" s="19"/>
      <c r="C13" s="25"/>
      <c r="D13" s="25"/>
      <c r="E13" s="25"/>
      <c r="F13" s="25"/>
      <c r="G13" s="25"/>
      <c r="H13" s="25"/>
      <c r="I13" s="25"/>
      <c r="J13" s="22"/>
      <c r="K13" s="8"/>
    </row>
    <row r="14" spans="1:11" ht="15.75" thickBot="1">
      <c r="A14" s="8"/>
      <c r="B14" s="19"/>
      <c r="C14" s="39" t="s">
        <v>66</v>
      </c>
      <c r="D14" s="40" t="s">
        <v>67</v>
      </c>
      <c r="E14" s="25"/>
      <c r="F14" s="39" t="s">
        <v>68</v>
      </c>
      <c r="G14" s="41">
        <v>2</v>
      </c>
      <c r="H14" s="25"/>
      <c r="I14" s="25"/>
      <c r="J14" s="22"/>
      <c r="K14" s="8"/>
    </row>
    <row r="15" spans="1:11">
      <c r="A15" s="8"/>
      <c r="B15" s="19"/>
      <c r="C15" s="25"/>
      <c r="D15" s="25"/>
      <c r="E15" s="25"/>
      <c r="F15" s="25"/>
      <c r="G15" s="25"/>
      <c r="H15" s="25"/>
      <c r="I15" s="25"/>
      <c r="J15" s="22"/>
      <c r="K15" s="8"/>
    </row>
    <row r="16" spans="1:11">
      <c r="A16" s="8"/>
      <c r="B16" s="19"/>
      <c r="C16" s="25"/>
      <c r="D16" s="25"/>
      <c r="E16" s="25"/>
      <c r="F16" s="25"/>
      <c r="G16" s="25"/>
      <c r="H16" s="25"/>
      <c r="I16" s="25"/>
      <c r="J16" s="22"/>
      <c r="K16" s="8"/>
    </row>
    <row r="17" spans="1:11" ht="15.75" thickBot="1">
      <c r="A17" s="8"/>
      <c r="B17" s="19"/>
      <c r="C17" s="39" t="s">
        <v>69</v>
      </c>
      <c r="D17" s="42" t="s">
        <v>70</v>
      </c>
      <c r="E17" s="42"/>
      <c r="F17" s="42"/>
      <c r="G17" s="42"/>
      <c r="H17" s="42"/>
      <c r="I17" s="25"/>
      <c r="J17" s="22"/>
      <c r="K17" s="8"/>
    </row>
    <row r="18" spans="1:11" ht="15.75" thickBot="1">
      <c r="A18" s="8"/>
      <c r="B18" s="19"/>
      <c r="C18" s="25"/>
      <c r="D18" s="43"/>
      <c r="E18" s="43"/>
      <c r="F18" s="43"/>
      <c r="G18" s="43"/>
      <c r="H18" s="43"/>
      <c r="I18" s="25"/>
      <c r="J18" s="22"/>
      <c r="K18" s="8"/>
    </row>
    <row r="19" spans="1:11" ht="15.75" thickBot="1">
      <c r="A19" s="8"/>
      <c r="B19" s="19"/>
      <c r="C19" s="25"/>
      <c r="D19" s="25"/>
      <c r="E19" s="25"/>
      <c r="F19" s="25"/>
      <c r="G19" s="25"/>
      <c r="H19" s="25"/>
      <c r="I19" s="25"/>
      <c r="J19" s="22"/>
      <c r="K19" s="8"/>
    </row>
    <row r="20" spans="1:11" ht="16.5" thickBot="1">
      <c r="A20" s="8"/>
      <c r="B20" s="19"/>
      <c r="C20" s="44" t="s">
        <v>1</v>
      </c>
      <c r="D20" s="45" t="s">
        <v>71</v>
      </c>
      <c r="E20" s="45"/>
      <c r="F20" s="45"/>
      <c r="G20" s="44" t="s">
        <v>72</v>
      </c>
      <c r="H20" s="44" t="s">
        <v>3</v>
      </c>
      <c r="I20" s="44" t="s">
        <v>73</v>
      </c>
      <c r="J20" s="22"/>
      <c r="K20" s="8"/>
    </row>
    <row r="21" spans="1:11" ht="15.75">
      <c r="A21" s="8"/>
      <c r="B21" s="19"/>
      <c r="C21" s="46" t="s">
        <v>5</v>
      </c>
      <c r="D21" s="47" t="str">
        <f>IF(C21="","",(VLOOKUP(C21,'Vendor &amp; Product List'!C3:E23,2,FALSE)))</f>
        <v>Electric Switches</v>
      </c>
      <c r="E21" s="47"/>
      <c r="F21" s="47"/>
      <c r="G21" s="46">
        <v>50</v>
      </c>
      <c r="H21" s="48">
        <f>IF(C21="","",(VLOOKUP(C21,'Vendor &amp; Product List'!C3:E23,3,FALSE)))</f>
        <v>100</v>
      </c>
      <c r="I21" s="48">
        <f>IF(G21="","",G21*H21)</f>
        <v>5000</v>
      </c>
      <c r="J21" s="22"/>
      <c r="K21" s="8"/>
    </row>
    <row r="22" spans="1:11" ht="15.75">
      <c r="A22" s="8"/>
      <c r="B22" s="19"/>
      <c r="C22" s="49" t="s">
        <v>8</v>
      </c>
      <c r="D22" s="50" t="str">
        <f>IF(C22="","",(VLOOKUP(C22,'Vendor &amp; Product List'!C4:E24,2,FALSE)))</f>
        <v>Electric Boards</v>
      </c>
      <c r="E22" s="50"/>
      <c r="F22" s="50"/>
      <c r="G22" s="49">
        <v>10</v>
      </c>
      <c r="H22" s="51">
        <f>IF(C22="","",(VLOOKUP(C22,'Vendor &amp; Product List'!C4:E24,3,FALSE)))</f>
        <v>200</v>
      </c>
      <c r="I22" s="51">
        <f t="shared" ref="I22:I30" si="0">IF(G22="","",G22*H22)</f>
        <v>2000</v>
      </c>
      <c r="J22" s="22"/>
      <c r="K22" s="8"/>
    </row>
    <row r="23" spans="1:11" ht="15.75">
      <c r="A23" s="8"/>
      <c r="B23" s="19"/>
      <c r="C23" s="49" t="s">
        <v>11</v>
      </c>
      <c r="D23" s="50" t="str">
        <f>IF(C23="","",(VLOOKUP(C23,'Vendor &amp; Product List'!C5:E25,2,FALSE)))</f>
        <v>Wall Mounts</v>
      </c>
      <c r="E23" s="50"/>
      <c r="F23" s="50"/>
      <c r="G23" s="49">
        <v>15</v>
      </c>
      <c r="H23" s="51">
        <f>IF(C23="","",(VLOOKUP(C23,'Vendor &amp; Product List'!C5:E25,3,FALSE)))</f>
        <v>300</v>
      </c>
      <c r="I23" s="51">
        <f t="shared" si="0"/>
        <v>4500</v>
      </c>
      <c r="J23" s="22"/>
      <c r="K23" s="8"/>
    </row>
    <row r="24" spans="1:11" ht="15.75">
      <c r="A24" s="8"/>
      <c r="B24" s="19"/>
      <c r="C24" s="49" t="s">
        <v>14</v>
      </c>
      <c r="D24" s="50" t="str">
        <f>IF(C24="","",(VLOOKUP(C24,'Vendor &amp; Product List'!C6:E26,2,FALSE)))</f>
        <v>5 AMP Plugs</v>
      </c>
      <c r="E24" s="50"/>
      <c r="F24" s="50"/>
      <c r="G24" s="49">
        <v>12</v>
      </c>
      <c r="H24" s="51">
        <f>IF(C24="","",(VLOOKUP(C24,'Vendor &amp; Product List'!C6:E26,3,FALSE)))</f>
        <v>400</v>
      </c>
      <c r="I24" s="51">
        <f t="shared" si="0"/>
        <v>4800</v>
      </c>
      <c r="J24" s="22"/>
      <c r="K24" s="8"/>
    </row>
    <row r="25" spans="1:11" ht="15.75">
      <c r="A25" s="8"/>
      <c r="B25" s="19"/>
      <c r="C25" s="49"/>
      <c r="D25" s="50" t="str">
        <f>IF(C25="","",(VLOOKUP(C25,'Vendor &amp; Product List'!C7:E27,2,FALSE)))</f>
        <v/>
      </c>
      <c r="E25" s="50"/>
      <c r="F25" s="50"/>
      <c r="G25" s="49"/>
      <c r="H25" s="51" t="str">
        <f>IF(C25="","",(VLOOKUP(C25,'Vendor &amp; Product List'!C7:E27,3,FALSE)))</f>
        <v/>
      </c>
      <c r="I25" s="51" t="str">
        <f t="shared" si="0"/>
        <v/>
      </c>
      <c r="J25" s="22"/>
      <c r="K25" s="8"/>
    </row>
    <row r="26" spans="1:11" ht="15.75">
      <c r="A26" s="8"/>
      <c r="B26" s="19"/>
      <c r="C26" s="49"/>
      <c r="D26" s="50" t="str">
        <f>IF(C26="","",(VLOOKUP(C26,'Vendor &amp; Product List'!C8:E28,2,FALSE)))</f>
        <v/>
      </c>
      <c r="E26" s="50"/>
      <c r="F26" s="50"/>
      <c r="G26" s="49"/>
      <c r="H26" s="51" t="str">
        <f>IF(C26="","",(VLOOKUP(C26,'Vendor &amp; Product List'!C8:E28,3,FALSE)))</f>
        <v/>
      </c>
      <c r="I26" s="51" t="str">
        <f t="shared" si="0"/>
        <v/>
      </c>
      <c r="J26" s="22"/>
      <c r="K26" s="8"/>
    </row>
    <row r="27" spans="1:11" ht="15.75">
      <c r="A27" s="8"/>
      <c r="B27" s="19"/>
      <c r="C27" s="49"/>
      <c r="D27" s="50" t="str">
        <f>IF(C27="","",(VLOOKUP(C27,'Vendor &amp; Product List'!C9:D29,2,FALSE)))</f>
        <v/>
      </c>
      <c r="E27" s="50"/>
      <c r="F27" s="50"/>
      <c r="G27" s="49"/>
      <c r="H27" s="51" t="str">
        <f>IF(C27="","",(VLOOKUP(C27,'Vendor &amp; Product List'!C9:E29,3,FALSE)))</f>
        <v/>
      </c>
      <c r="I27" s="51" t="str">
        <f t="shared" si="0"/>
        <v/>
      </c>
      <c r="J27" s="22"/>
      <c r="K27" s="8"/>
    </row>
    <row r="28" spans="1:11" ht="15.75">
      <c r="A28" s="8"/>
      <c r="B28" s="19"/>
      <c r="C28" s="49"/>
      <c r="D28" s="50" t="str">
        <f>IF(C28="","",(VLOOKUP(C28,'Vendor &amp; Product List'!C10:D30,2,FALSE)))</f>
        <v/>
      </c>
      <c r="E28" s="50"/>
      <c r="F28" s="50"/>
      <c r="G28" s="49"/>
      <c r="H28" s="51" t="str">
        <f>IF(C28="","",(VLOOKUP(C28,'Vendor &amp; Product List'!C10:E30,3,FALSE)))</f>
        <v/>
      </c>
      <c r="I28" s="51" t="str">
        <f t="shared" si="0"/>
        <v/>
      </c>
      <c r="J28" s="22"/>
      <c r="K28" s="8"/>
    </row>
    <row r="29" spans="1:11" ht="15.75">
      <c r="A29" s="8"/>
      <c r="B29" s="19"/>
      <c r="C29" s="49"/>
      <c r="D29" s="50" t="str">
        <f>IF(C29="","",(VLOOKUP(C29,'Vendor &amp; Product List'!C11:E31,2,FALSE)))</f>
        <v/>
      </c>
      <c r="E29" s="50"/>
      <c r="F29" s="50"/>
      <c r="G29" s="49"/>
      <c r="H29" s="51" t="str">
        <f>IF(C29="","",(VLOOKUP(C29,'Vendor &amp; Product List'!C11:E31,3,FALSE)))</f>
        <v/>
      </c>
      <c r="I29" s="51" t="str">
        <f t="shared" si="0"/>
        <v/>
      </c>
      <c r="J29" s="22"/>
      <c r="K29" s="8"/>
    </row>
    <row r="30" spans="1:11" ht="16.5" thickBot="1">
      <c r="A30" s="8"/>
      <c r="B30" s="19"/>
      <c r="C30" s="52"/>
      <c r="D30" s="53" t="str">
        <f>IF(C30="","",(VLOOKUP(C30,'Vendor &amp; Product List'!C12:E32,2,FALSE)))</f>
        <v/>
      </c>
      <c r="E30" s="53"/>
      <c r="F30" s="53"/>
      <c r="G30" s="52"/>
      <c r="H30" s="54" t="str">
        <f>IF(C30="","",(VLOOKUP(C30,'Vendor &amp; Product List'!C12:E32,3,FALSE)))</f>
        <v/>
      </c>
      <c r="I30" s="54" t="str">
        <f t="shared" si="0"/>
        <v/>
      </c>
      <c r="J30" s="22"/>
      <c r="K30" s="8"/>
    </row>
    <row r="31" spans="1:11" ht="16.5" thickBot="1">
      <c r="A31" s="8"/>
      <c r="B31" s="19"/>
      <c r="C31" s="55"/>
      <c r="D31" s="55"/>
      <c r="E31" s="55"/>
      <c r="F31" s="55"/>
      <c r="G31" s="55"/>
      <c r="H31" s="44" t="s">
        <v>74</v>
      </c>
      <c r="I31" s="56">
        <f>SUM(I21:I30)</f>
        <v>16300</v>
      </c>
      <c r="J31" s="22"/>
      <c r="K31" s="8"/>
    </row>
    <row r="32" spans="1:11" ht="16.5" thickBot="1">
      <c r="A32" s="8"/>
      <c r="B32" s="19"/>
      <c r="C32" s="35"/>
      <c r="D32" s="35"/>
      <c r="E32" s="35"/>
      <c r="F32" s="35"/>
      <c r="G32" s="57">
        <v>0.05</v>
      </c>
      <c r="H32" s="44" t="s">
        <v>75</v>
      </c>
      <c r="I32" s="56">
        <f>I31*G32</f>
        <v>815</v>
      </c>
      <c r="J32" s="22"/>
      <c r="K32" s="8"/>
    </row>
    <row r="33" spans="1:11" ht="16.5" thickBot="1">
      <c r="A33" s="8"/>
      <c r="B33" s="19"/>
      <c r="C33" s="35"/>
      <c r="D33" s="35"/>
      <c r="E33" s="35"/>
      <c r="F33" s="35"/>
      <c r="G33" s="58"/>
      <c r="H33" s="44" t="s">
        <v>74</v>
      </c>
      <c r="I33" s="56">
        <f>SUM(I31:I32)</f>
        <v>17115</v>
      </c>
      <c r="J33" s="22"/>
      <c r="K33" s="8"/>
    </row>
    <row r="34" spans="1:11" ht="16.5" thickBot="1">
      <c r="A34" s="8"/>
      <c r="B34" s="19"/>
      <c r="C34" s="59" t="s">
        <v>76</v>
      </c>
      <c r="D34" s="59"/>
      <c r="E34" s="35"/>
      <c r="F34" s="35"/>
      <c r="G34" s="60">
        <v>0.18</v>
      </c>
      <c r="H34" s="44" t="s">
        <v>77</v>
      </c>
      <c r="I34" s="56">
        <f>I33*G34</f>
        <v>3080.7</v>
      </c>
      <c r="J34" s="22"/>
      <c r="K34" s="8"/>
    </row>
    <row r="35" spans="1:11" ht="16.5" thickBot="1">
      <c r="A35" s="8"/>
      <c r="B35" s="19"/>
      <c r="C35" s="61" t="s">
        <v>78</v>
      </c>
      <c r="D35" s="62"/>
      <c r="E35" s="63"/>
      <c r="F35" s="35"/>
      <c r="G35" s="64"/>
      <c r="H35" s="44" t="s">
        <v>79</v>
      </c>
      <c r="I35" s="56">
        <v>5000</v>
      </c>
      <c r="J35" s="22"/>
      <c r="K35" s="8"/>
    </row>
    <row r="36" spans="1:11" ht="16.5" thickBot="1">
      <c r="A36" s="8"/>
      <c r="B36" s="19"/>
      <c r="C36" s="65"/>
      <c r="D36" s="66"/>
      <c r="E36" s="67"/>
      <c r="F36" s="35"/>
      <c r="G36" s="68"/>
      <c r="H36" s="44" t="s">
        <v>80</v>
      </c>
      <c r="I36" s="56">
        <f>SUM(I33:I35)</f>
        <v>25195.7</v>
      </c>
      <c r="J36" s="22"/>
      <c r="K36" s="8"/>
    </row>
    <row r="37" spans="1:11" ht="15.75">
      <c r="A37" s="8"/>
      <c r="B37" s="19"/>
      <c r="C37" s="69"/>
      <c r="D37" s="70"/>
      <c r="E37" s="71"/>
      <c r="F37" s="35"/>
      <c r="G37" s="35"/>
      <c r="H37" s="35"/>
      <c r="I37" s="35"/>
      <c r="J37" s="22"/>
      <c r="K37" s="8"/>
    </row>
    <row r="38" spans="1:11" ht="15.75">
      <c r="A38" s="8"/>
      <c r="B38" s="19"/>
      <c r="C38" s="69"/>
      <c r="D38" s="70"/>
      <c r="E38" s="71"/>
      <c r="F38" s="35"/>
      <c r="G38" s="35"/>
      <c r="H38" s="35"/>
      <c r="I38" s="35"/>
      <c r="J38" s="22"/>
      <c r="K38" s="8"/>
    </row>
    <row r="39" spans="1:11" ht="16.5" thickBot="1">
      <c r="A39" s="8"/>
      <c r="B39" s="19"/>
      <c r="C39" s="72"/>
      <c r="D39" s="37"/>
      <c r="E39" s="73"/>
      <c r="F39" s="35"/>
      <c r="G39" s="35"/>
      <c r="H39" s="35"/>
      <c r="I39" s="35"/>
      <c r="J39" s="22"/>
      <c r="K39" s="8"/>
    </row>
    <row r="40" spans="1:11">
      <c r="A40" s="8"/>
      <c r="B40" s="19"/>
      <c r="C40" s="25"/>
      <c r="D40" s="25"/>
      <c r="E40" s="25"/>
      <c r="F40" s="25"/>
      <c r="G40" s="25"/>
      <c r="H40" s="25"/>
      <c r="I40" s="25"/>
      <c r="J40" s="22"/>
      <c r="K40" s="8"/>
    </row>
    <row r="41" spans="1:11">
      <c r="A41" s="8"/>
      <c r="B41" s="19"/>
      <c r="C41" s="74"/>
      <c r="D41" s="74"/>
      <c r="E41" s="25"/>
      <c r="F41" s="25"/>
      <c r="G41" s="74"/>
      <c r="H41" s="74"/>
      <c r="I41" s="74"/>
      <c r="J41" s="22"/>
      <c r="K41" s="8"/>
    </row>
    <row r="42" spans="1:11" ht="15.75" thickBot="1">
      <c r="A42" s="8"/>
      <c r="B42" s="19"/>
      <c r="C42" s="75"/>
      <c r="D42" s="75"/>
      <c r="E42" s="25"/>
      <c r="F42" s="25"/>
      <c r="G42" s="75"/>
      <c r="H42" s="75"/>
      <c r="I42" s="75"/>
      <c r="J42" s="22"/>
      <c r="K42" s="8"/>
    </row>
    <row r="43" spans="1:11">
      <c r="A43" s="8"/>
      <c r="B43" s="19"/>
      <c r="C43" s="76" t="s">
        <v>81</v>
      </c>
      <c r="D43" s="76"/>
      <c r="E43" s="25"/>
      <c r="F43" s="25"/>
      <c r="G43" s="76" t="s">
        <v>82</v>
      </c>
      <c r="H43" s="76"/>
      <c r="I43" s="76"/>
      <c r="J43" s="22"/>
      <c r="K43" s="8"/>
    </row>
    <row r="44" spans="1:11" ht="15.75" thickBot="1">
      <c r="A44" s="8"/>
      <c r="B44" s="77"/>
      <c r="C44" s="78"/>
      <c r="D44" s="78"/>
      <c r="E44" s="78"/>
      <c r="F44" s="78"/>
      <c r="G44" s="78"/>
      <c r="H44" s="78"/>
      <c r="I44" s="78"/>
      <c r="J44" s="79"/>
      <c r="K44" s="8"/>
    </row>
    <row r="45" spans="1:1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</row>
  </sheetData>
  <mergeCells count="28">
    <mergeCell ref="C41:D42"/>
    <mergeCell ref="G41:I42"/>
    <mergeCell ref="C43:D43"/>
    <mergeCell ref="G43:I43"/>
    <mergeCell ref="D28:F28"/>
    <mergeCell ref="D29:F29"/>
    <mergeCell ref="D30:F30"/>
    <mergeCell ref="C31:G31"/>
    <mergeCell ref="C34:D34"/>
    <mergeCell ref="C35:E39"/>
    <mergeCell ref="D22:F22"/>
    <mergeCell ref="D23:F23"/>
    <mergeCell ref="D24:F24"/>
    <mergeCell ref="D25:F25"/>
    <mergeCell ref="D26:F26"/>
    <mergeCell ref="D27:F27"/>
    <mergeCell ref="E9:G9"/>
    <mergeCell ref="D12:E12"/>
    <mergeCell ref="D17:H17"/>
    <mergeCell ref="D18:H18"/>
    <mergeCell ref="D20:F20"/>
    <mergeCell ref="D21:F21"/>
    <mergeCell ref="B2:C3"/>
    <mergeCell ref="D2:J2"/>
    <mergeCell ref="D3:J3"/>
    <mergeCell ref="C6:C7"/>
    <mergeCell ref="D6:I6"/>
    <mergeCell ref="D7:I7"/>
  </mergeCells>
  <dataValidations count="2">
    <dataValidation type="list" allowBlank="1" showInputMessage="1" showErrorMessage="1" sqref="D12:E12">
      <formula1>'Vendor &amp; Product List'!B3:B23</formula1>
    </dataValidation>
    <dataValidation type="list" allowBlank="1" showInputMessage="1" showErrorMessage="1" sqref="C21:C30">
      <formula1>'Vendor &amp; Product List'!C3:C23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showGridLines="0" topLeftCell="A2" workbookViewId="0">
      <selection activeCell="B2" sqref="B2:C3"/>
    </sheetView>
  </sheetViews>
  <sheetFormatPr defaultRowHeight="15"/>
  <cols>
    <col min="1" max="2" width="3" style="9" customWidth="1"/>
    <col min="3" max="3" width="15" style="9" customWidth="1"/>
    <col min="4" max="4" width="17.28515625" style="9" customWidth="1"/>
    <col min="5" max="5" width="15.7109375" style="9" customWidth="1"/>
    <col min="6" max="6" width="13.5703125" style="9" customWidth="1"/>
    <col min="7" max="7" width="11.7109375" style="9" customWidth="1"/>
    <col min="8" max="8" width="14.85546875" style="9" bestFit="1" customWidth="1"/>
    <col min="9" max="9" width="12.5703125" style="9" customWidth="1"/>
    <col min="10" max="11" width="3" style="9" customWidth="1"/>
    <col min="12" max="16384" width="9.140625" style="9"/>
  </cols>
  <sheetData>
    <row r="1" spans="1:11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39">
      <c r="A2" s="8"/>
      <c r="B2" s="10"/>
      <c r="C2" s="11"/>
      <c r="D2" s="12" t="s">
        <v>55</v>
      </c>
      <c r="E2" s="12"/>
      <c r="F2" s="12"/>
      <c r="G2" s="12"/>
      <c r="H2" s="12"/>
      <c r="I2" s="12"/>
      <c r="J2" s="12"/>
      <c r="K2" s="8"/>
    </row>
    <row r="3" spans="1:11" ht="38.25" customHeight="1">
      <c r="A3" s="8"/>
      <c r="B3" s="13"/>
      <c r="C3" s="14"/>
      <c r="D3" s="80" t="s">
        <v>83</v>
      </c>
      <c r="E3" s="80"/>
      <c r="F3" s="80"/>
      <c r="G3" s="80"/>
      <c r="H3" s="80"/>
      <c r="I3" s="80"/>
      <c r="J3" s="80"/>
      <c r="K3" s="8"/>
    </row>
    <row r="4" spans="1:11" ht="15.75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>
      <c r="A5" s="8"/>
      <c r="B5" s="81"/>
      <c r="C5" s="82"/>
      <c r="D5" s="82"/>
      <c r="E5" s="82"/>
      <c r="F5" s="82"/>
      <c r="G5" s="82"/>
      <c r="H5" s="82"/>
      <c r="I5" s="82"/>
      <c r="J5" s="83"/>
      <c r="K5" s="8"/>
    </row>
    <row r="6" spans="1:11" ht="26.25">
      <c r="A6" s="8"/>
      <c r="B6" s="84"/>
      <c r="C6" s="85" t="s">
        <v>57</v>
      </c>
      <c r="D6" s="86" t="s">
        <v>58</v>
      </c>
      <c r="E6" s="86"/>
      <c r="F6" s="86"/>
      <c r="G6" s="86"/>
      <c r="H6" s="86"/>
      <c r="I6" s="86"/>
      <c r="J6" s="87"/>
      <c r="K6" s="8"/>
    </row>
    <row r="7" spans="1:11" ht="26.25">
      <c r="A7" s="8"/>
      <c r="B7" s="84"/>
      <c r="C7" s="85"/>
      <c r="D7" s="86" t="s">
        <v>59</v>
      </c>
      <c r="E7" s="86"/>
      <c r="F7" s="86"/>
      <c r="G7" s="86"/>
      <c r="H7" s="86"/>
      <c r="I7" s="86"/>
      <c r="J7" s="87"/>
      <c r="K7" s="8"/>
    </row>
    <row r="8" spans="1:11">
      <c r="A8" s="8"/>
      <c r="B8" s="84"/>
      <c r="C8" s="88"/>
      <c r="D8" s="88"/>
      <c r="E8" s="88"/>
      <c r="F8" s="88"/>
      <c r="G8" s="88"/>
      <c r="H8" s="88"/>
      <c r="I8" s="88"/>
      <c r="J8" s="87"/>
      <c r="K8" s="8"/>
    </row>
    <row r="9" spans="1:11" ht="23.25">
      <c r="A9" s="8"/>
      <c r="B9" s="84"/>
      <c r="C9" s="88"/>
      <c r="D9" s="89"/>
      <c r="E9" s="90" t="s">
        <v>60</v>
      </c>
      <c r="F9" s="90"/>
      <c r="G9" s="90"/>
      <c r="H9" s="89"/>
      <c r="I9" s="89"/>
      <c r="J9" s="87"/>
      <c r="K9" s="8"/>
    </row>
    <row r="10" spans="1:11">
      <c r="A10" s="8"/>
      <c r="B10" s="84"/>
      <c r="C10" s="91"/>
      <c r="D10" s="92"/>
      <c r="E10" s="93"/>
      <c r="F10" s="93"/>
      <c r="G10" s="93"/>
      <c r="H10" s="92"/>
      <c r="I10" s="92"/>
      <c r="J10" s="87"/>
      <c r="K10" s="8"/>
    </row>
    <row r="11" spans="1:11" ht="15.75">
      <c r="A11" s="8"/>
      <c r="B11" s="84"/>
      <c r="C11" s="94" t="s">
        <v>61</v>
      </c>
      <c r="D11" s="95"/>
      <c r="E11" s="96"/>
      <c r="F11" s="96"/>
      <c r="G11" s="96"/>
      <c r="H11" s="94" t="s">
        <v>63</v>
      </c>
      <c r="I11" s="97"/>
      <c r="J11" s="87"/>
      <c r="K11" s="8"/>
    </row>
    <row r="12" spans="1:11" ht="15.75">
      <c r="A12" s="8"/>
      <c r="B12" s="84"/>
      <c r="C12" s="94" t="s">
        <v>64</v>
      </c>
      <c r="D12" s="98"/>
      <c r="E12" s="98"/>
      <c r="F12" s="96"/>
      <c r="G12" s="96"/>
      <c r="H12" s="99" t="s">
        <v>65</v>
      </c>
      <c r="I12" s="97"/>
      <c r="J12" s="87"/>
      <c r="K12" s="8"/>
    </row>
    <row r="13" spans="1:11">
      <c r="A13" s="8"/>
      <c r="B13" s="84"/>
      <c r="C13" s="88"/>
      <c r="D13" s="88"/>
      <c r="E13" s="88"/>
      <c r="F13" s="88"/>
      <c r="G13" s="88"/>
      <c r="H13" s="88"/>
      <c r="I13" s="88"/>
      <c r="J13" s="87"/>
      <c r="K13" s="8"/>
    </row>
    <row r="14" spans="1:11">
      <c r="A14" s="8"/>
      <c r="B14" s="84"/>
      <c r="C14" s="100" t="s">
        <v>66</v>
      </c>
      <c r="D14" s="101"/>
      <c r="E14" s="88"/>
      <c r="F14" s="100" t="s">
        <v>68</v>
      </c>
      <c r="G14" s="102"/>
      <c r="H14" s="88"/>
      <c r="I14" s="88"/>
      <c r="J14" s="87"/>
      <c r="K14" s="8"/>
    </row>
    <row r="15" spans="1:11">
      <c r="A15" s="8"/>
      <c r="B15" s="84"/>
      <c r="C15" s="88"/>
      <c r="D15" s="88"/>
      <c r="E15" s="88"/>
      <c r="F15" s="88"/>
      <c r="G15" s="88"/>
      <c r="H15" s="88"/>
      <c r="I15" s="88"/>
      <c r="J15" s="87"/>
      <c r="K15" s="8"/>
    </row>
    <row r="16" spans="1:11">
      <c r="A16" s="8"/>
      <c r="B16" s="84"/>
      <c r="C16" s="100" t="s">
        <v>69</v>
      </c>
      <c r="D16" s="103"/>
      <c r="E16" s="103"/>
      <c r="F16" s="103"/>
      <c r="G16" s="103"/>
      <c r="H16" s="103"/>
      <c r="I16" s="88"/>
      <c r="J16" s="87"/>
      <c r="K16" s="8"/>
    </row>
    <row r="17" spans="1:11">
      <c r="A17" s="8"/>
      <c r="B17" s="84"/>
      <c r="C17" s="88"/>
      <c r="D17" s="103"/>
      <c r="E17" s="103"/>
      <c r="F17" s="103"/>
      <c r="G17" s="103"/>
      <c r="H17" s="103"/>
      <c r="I17" s="88"/>
      <c r="J17" s="87"/>
      <c r="K17" s="8"/>
    </row>
    <row r="18" spans="1:11">
      <c r="A18" s="8"/>
      <c r="B18" s="84"/>
      <c r="C18" s="88"/>
      <c r="D18" s="88"/>
      <c r="E18" s="88"/>
      <c r="F18" s="88"/>
      <c r="G18" s="88"/>
      <c r="H18" s="88"/>
      <c r="I18" s="88"/>
      <c r="J18" s="87"/>
      <c r="K18" s="8"/>
    </row>
    <row r="19" spans="1:11" ht="15.75" thickBot="1">
      <c r="A19" s="8"/>
      <c r="B19" s="84"/>
      <c r="C19" s="88"/>
      <c r="D19" s="88"/>
      <c r="E19" s="88"/>
      <c r="F19" s="88"/>
      <c r="G19" s="88"/>
      <c r="H19" s="88"/>
      <c r="I19" s="88"/>
      <c r="J19" s="87"/>
      <c r="K19" s="8"/>
    </row>
    <row r="20" spans="1:11" ht="16.5" thickBot="1">
      <c r="A20" s="8"/>
      <c r="B20" s="84"/>
      <c r="C20" s="104" t="s">
        <v>1</v>
      </c>
      <c r="D20" s="105" t="s">
        <v>71</v>
      </c>
      <c r="E20" s="105"/>
      <c r="F20" s="105"/>
      <c r="G20" s="104" t="s">
        <v>72</v>
      </c>
      <c r="H20" s="104" t="s">
        <v>3</v>
      </c>
      <c r="I20" s="104" t="s">
        <v>73</v>
      </c>
      <c r="J20" s="87"/>
      <c r="K20" s="8"/>
    </row>
    <row r="21" spans="1:11" ht="15.75">
      <c r="A21" s="8"/>
      <c r="B21" s="84"/>
      <c r="C21" s="106"/>
      <c r="D21" s="107"/>
      <c r="E21" s="107"/>
      <c r="F21" s="107"/>
      <c r="G21" s="106"/>
      <c r="H21" s="108"/>
      <c r="I21" s="108"/>
      <c r="J21" s="87"/>
      <c r="K21" s="8"/>
    </row>
    <row r="22" spans="1:11" ht="15.75">
      <c r="A22" s="8"/>
      <c r="B22" s="84"/>
      <c r="C22" s="109"/>
      <c r="D22" s="110"/>
      <c r="E22" s="110"/>
      <c r="F22" s="110"/>
      <c r="G22" s="109"/>
      <c r="H22" s="111"/>
      <c r="I22" s="111"/>
      <c r="J22" s="87"/>
      <c r="K22" s="8"/>
    </row>
    <row r="23" spans="1:11" ht="15.75">
      <c r="A23" s="8"/>
      <c r="B23" s="84"/>
      <c r="C23" s="109"/>
      <c r="D23" s="110"/>
      <c r="E23" s="110"/>
      <c r="F23" s="110"/>
      <c r="G23" s="109"/>
      <c r="H23" s="111"/>
      <c r="I23" s="111"/>
      <c r="J23" s="87"/>
      <c r="K23" s="8"/>
    </row>
    <row r="24" spans="1:11" ht="15.75">
      <c r="A24" s="8"/>
      <c r="B24" s="84"/>
      <c r="C24" s="109"/>
      <c r="D24" s="110"/>
      <c r="E24" s="110"/>
      <c r="F24" s="110"/>
      <c r="G24" s="109"/>
      <c r="H24" s="111"/>
      <c r="I24" s="111"/>
      <c r="J24" s="87"/>
      <c r="K24" s="8"/>
    </row>
    <row r="25" spans="1:11" ht="15.75">
      <c r="A25" s="8"/>
      <c r="B25" s="84"/>
      <c r="C25" s="109"/>
      <c r="D25" s="110"/>
      <c r="E25" s="110"/>
      <c r="F25" s="110"/>
      <c r="G25" s="109"/>
      <c r="H25" s="111"/>
      <c r="I25" s="111"/>
      <c r="J25" s="87"/>
      <c r="K25" s="8"/>
    </row>
    <row r="26" spans="1:11" ht="15.75">
      <c r="A26" s="8"/>
      <c r="B26" s="84"/>
      <c r="C26" s="109"/>
      <c r="D26" s="110"/>
      <c r="E26" s="110"/>
      <c r="F26" s="110"/>
      <c r="G26" s="109"/>
      <c r="H26" s="111"/>
      <c r="I26" s="111"/>
      <c r="J26" s="87"/>
      <c r="K26" s="8"/>
    </row>
    <row r="27" spans="1:11" ht="15.75">
      <c r="A27" s="8"/>
      <c r="B27" s="84"/>
      <c r="C27" s="109"/>
      <c r="D27" s="110"/>
      <c r="E27" s="110"/>
      <c r="F27" s="110"/>
      <c r="G27" s="109"/>
      <c r="H27" s="111"/>
      <c r="I27" s="111"/>
      <c r="J27" s="87"/>
      <c r="K27" s="8"/>
    </row>
    <row r="28" spans="1:11" ht="15.75">
      <c r="A28" s="8"/>
      <c r="B28" s="84"/>
      <c r="C28" s="109"/>
      <c r="D28" s="110"/>
      <c r="E28" s="110"/>
      <c r="F28" s="110"/>
      <c r="G28" s="109"/>
      <c r="H28" s="111"/>
      <c r="I28" s="111"/>
      <c r="J28" s="87"/>
      <c r="K28" s="8"/>
    </row>
    <row r="29" spans="1:11" ht="15.75">
      <c r="A29" s="8"/>
      <c r="B29" s="84"/>
      <c r="C29" s="109"/>
      <c r="D29" s="110"/>
      <c r="E29" s="110"/>
      <c r="F29" s="110"/>
      <c r="G29" s="109"/>
      <c r="H29" s="111"/>
      <c r="I29" s="111"/>
      <c r="J29" s="87"/>
      <c r="K29" s="8"/>
    </row>
    <row r="30" spans="1:11" ht="16.5" thickBot="1">
      <c r="A30" s="8"/>
      <c r="B30" s="84"/>
      <c r="C30" s="112"/>
      <c r="D30" s="113"/>
      <c r="E30" s="113"/>
      <c r="F30" s="113"/>
      <c r="G30" s="112"/>
      <c r="H30" s="114"/>
      <c r="I30" s="114"/>
      <c r="J30" s="87"/>
      <c r="K30" s="8"/>
    </row>
    <row r="31" spans="1:11" ht="16.5" thickBot="1">
      <c r="A31" s="8"/>
      <c r="B31" s="84"/>
      <c r="C31" s="115"/>
      <c r="D31" s="115"/>
      <c r="E31" s="115"/>
      <c r="F31" s="115"/>
      <c r="G31" s="115"/>
      <c r="H31" s="104" t="s">
        <v>74</v>
      </c>
      <c r="I31" s="116"/>
      <c r="J31" s="87"/>
      <c r="K31" s="8"/>
    </row>
    <row r="32" spans="1:11" ht="16.5" thickBot="1">
      <c r="A32" s="8"/>
      <c r="B32" s="84"/>
      <c r="C32" s="96"/>
      <c r="D32" s="96"/>
      <c r="E32" s="96"/>
      <c r="F32" s="96"/>
      <c r="G32" s="117"/>
      <c r="H32" s="104" t="s">
        <v>75</v>
      </c>
      <c r="I32" s="116"/>
      <c r="J32" s="87"/>
      <c r="K32" s="8"/>
    </row>
    <row r="33" spans="1:11" ht="16.5" thickBot="1">
      <c r="A33" s="8"/>
      <c r="B33" s="84"/>
      <c r="C33" s="96"/>
      <c r="D33" s="96"/>
      <c r="E33" s="96"/>
      <c r="F33" s="96"/>
      <c r="G33" s="118"/>
      <c r="H33" s="104" t="s">
        <v>74</v>
      </c>
      <c r="I33" s="116"/>
      <c r="J33" s="87"/>
      <c r="K33" s="8"/>
    </row>
    <row r="34" spans="1:11" ht="16.5" thickBot="1">
      <c r="A34" s="8"/>
      <c r="B34" s="84"/>
      <c r="C34" s="119" t="s">
        <v>76</v>
      </c>
      <c r="D34" s="119"/>
      <c r="E34" s="96"/>
      <c r="F34" s="96"/>
      <c r="G34" s="117"/>
      <c r="H34" s="104" t="s">
        <v>77</v>
      </c>
      <c r="I34" s="116"/>
      <c r="J34" s="87"/>
      <c r="K34" s="8"/>
    </row>
    <row r="35" spans="1:11" ht="16.5" thickBot="1">
      <c r="A35" s="8"/>
      <c r="B35" s="84"/>
      <c r="C35" s="120"/>
      <c r="D35" s="121"/>
      <c r="E35" s="122"/>
      <c r="F35" s="96"/>
      <c r="G35" s="118"/>
      <c r="H35" s="104" t="s">
        <v>79</v>
      </c>
      <c r="I35" s="116"/>
      <c r="J35" s="87"/>
      <c r="K35" s="8"/>
    </row>
    <row r="36" spans="1:11" ht="16.5" thickBot="1">
      <c r="A36" s="8"/>
      <c r="B36" s="84"/>
      <c r="C36" s="123"/>
      <c r="D36" s="124"/>
      <c r="E36" s="125"/>
      <c r="F36" s="96"/>
      <c r="G36" s="118"/>
      <c r="H36" s="104" t="s">
        <v>80</v>
      </c>
      <c r="I36" s="116"/>
      <c r="J36" s="87"/>
      <c r="K36" s="8"/>
    </row>
    <row r="37" spans="1:11" ht="15.75">
      <c r="A37" s="8"/>
      <c r="B37" s="84"/>
      <c r="C37" s="123"/>
      <c r="D37" s="124"/>
      <c r="E37" s="125"/>
      <c r="F37" s="96"/>
      <c r="G37" s="96"/>
      <c r="H37" s="96"/>
      <c r="I37" s="96"/>
      <c r="J37" s="87"/>
      <c r="K37" s="8"/>
    </row>
    <row r="38" spans="1:11" ht="15.75">
      <c r="A38" s="8"/>
      <c r="B38" s="84"/>
      <c r="C38" s="123"/>
      <c r="D38" s="124"/>
      <c r="E38" s="125"/>
      <c r="F38" s="96"/>
      <c r="G38" s="96"/>
      <c r="H38" s="96"/>
      <c r="I38" s="96"/>
      <c r="J38" s="87"/>
      <c r="K38" s="8"/>
    </row>
    <row r="39" spans="1:11" ht="16.5" thickBot="1">
      <c r="A39" s="8"/>
      <c r="B39" s="84"/>
      <c r="C39" s="126"/>
      <c r="D39" s="127"/>
      <c r="E39" s="128"/>
      <c r="F39" s="96"/>
      <c r="G39" s="96"/>
      <c r="H39" s="96"/>
      <c r="I39" s="96"/>
      <c r="J39" s="87"/>
      <c r="K39" s="8"/>
    </row>
    <row r="40" spans="1:11">
      <c r="A40" s="8"/>
      <c r="B40" s="84"/>
      <c r="C40" s="88"/>
      <c r="D40" s="88"/>
      <c r="E40" s="88"/>
      <c r="F40" s="88"/>
      <c r="G40" s="88"/>
      <c r="H40" s="88"/>
      <c r="I40" s="88"/>
      <c r="J40" s="87"/>
      <c r="K40" s="8"/>
    </row>
    <row r="41" spans="1:11">
      <c r="A41" s="8"/>
      <c r="B41" s="84"/>
      <c r="C41" s="129"/>
      <c r="D41" s="129"/>
      <c r="E41" s="88"/>
      <c r="F41" s="88"/>
      <c r="G41" s="129"/>
      <c r="H41" s="129"/>
      <c r="I41" s="129"/>
      <c r="J41" s="87"/>
      <c r="K41" s="8"/>
    </row>
    <row r="42" spans="1:11">
      <c r="A42" s="8"/>
      <c r="B42" s="84"/>
      <c r="C42" s="103"/>
      <c r="D42" s="103"/>
      <c r="E42" s="88"/>
      <c r="F42" s="88"/>
      <c r="G42" s="103"/>
      <c r="H42" s="103"/>
      <c r="I42" s="103"/>
      <c r="J42" s="87"/>
      <c r="K42" s="8"/>
    </row>
    <row r="43" spans="1:11">
      <c r="A43" s="8"/>
      <c r="B43" s="84"/>
      <c r="C43" s="130" t="s">
        <v>81</v>
      </c>
      <c r="D43" s="130"/>
      <c r="E43" s="88"/>
      <c r="F43" s="88"/>
      <c r="G43" s="130" t="s">
        <v>82</v>
      </c>
      <c r="H43" s="130"/>
      <c r="I43" s="130"/>
      <c r="J43" s="87"/>
      <c r="K43" s="8"/>
    </row>
    <row r="44" spans="1:11" ht="15.75" thickBot="1">
      <c r="A44" s="8"/>
      <c r="B44" s="131"/>
      <c r="C44" s="132"/>
      <c r="D44" s="132"/>
      <c r="E44" s="132"/>
      <c r="F44" s="132"/>
      <c r="G44" s="132"/>
      <c r="H44" s="132"/>
      <c r="I44" s="132"/>
      <c r="J44" s="133"/>
      <c r="K44" s="8"/>
    </row>
    <row r="45" spans="1:1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</row>
  </sheetData>
  <mergeCells count="28">
    <mergeCell ref="C41:D42"/>
    <mergeCell ref="G41:I42"/>
    <mergeCell ref="C43:D43"/>
    <mergeCell ref="G43:I43"/>
    <mergeCell ref="D28:F28"/>
    <mergeCell ref="D29:F29"/>
    <mergeCell ref="D30:F30"/>
    <mergeCell ref="C31:G31"/>
    <mergeCell ref="C34:D34"/>
    <mergeCell ref="C35:E39"/>
    <mergeCell ref="D22:F22"/>
    <mergeCell ref="D23:F23"/>
    <mergeCell ref="D24:F24"/>
    <mergeCell ref="D25:F25"/>
    <mergeCell ref="D26:F26"/>
    <mergeCell ref="D27:F27"/>
    <mergeCell ref="E9:G9"/>
    <mergeCell ref="D12:E12"/>
    <mergeCell ref="D16:H16"/>
    <mergeCell ref="D17:H17"/>
    <mergeCell ref="D20:F20"/>
    <mergeCell ref="D21:F21"/>
    <mergeCell ref="B2:C3"/>
    <mergeCell ref="D2:J2"/>
    <mergeCell ref="D3:J3"/>
    <mergeCell ref="C6:C7"/>
    <mergeCell ref="D6:I6"/>
    <mergeCell ref="D7:I7"/>
  </mergeCells>
  <dataValidations count="2">
    <dataValidation type="list" allowBlank="1" showInputMessage="1" showErrorMessage="1" sqref="C21:C30">
      <formula1>'Vendor &amp; Product List'!C3:C23</formula1>
    </dataValidation>
    <dataValidation type="list" allowBlank="1" showInputMessage="1" showErrorMessage="1" sqref="D12:E12">
      <formula1>'Vendor &amp; Product List'!B3:B23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Vendor &amp; Product List</vt:lpstr>
      <vt:lpstr>Contract PO Template</vt:lpstr>
      <vt:lpstr>Printable Contract PO Format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MSOfficeGeek</dc:creator>
  <cp:keywords>Contract Purchase Order Template</cp:keywords>
  <cp:lastModifiedBy>Windows User</cp:lastModifiedBy>
  <dcterms:created xsi:type="dcterms:W3CDTF">2021-08-19T03:53:25Z</dcterms:created>
  <dcterms:modified xsi:type="dcterms:W3CDTF">2021-08-19T03:53:59Z</dcterms:modified>
</cp:coreProperties>
</file>