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ompound Interest Calculator" sheetId="1" r:id="rId1"/>
  </sheets>
  <calcPr calcId="124519"/>
</workbook>
</file>

<file path=xl/calcChain.xml><?xml version="1.0" encoding="utf-8"?>
<calcChain xmlns="http://schemas.openxmlformats.org/spreadsheetml/2006/main">
  <c r="H7" i="1"/>
  <c r="H9" l="1"/>
  <c r="H15"/>
  <c r="H22"/>
  <c r="H23"/>
  <c r="H8"/>
  <c r="B272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C31"/>
  <c r="E31"/>
  <c r="H31" s="1"/>
  <c r="H21"/>
  <c r="H24" s="1"/>
  <c r="H14"/>
  <c r="H16" s="1"/>
  <c r="B32" l="1"/>
  <c r="F32" s="1"/>
  <c r="B31"/>
  <c r="H18"/>
  <c r="H17" s="1"/>
  <c r="H27"/>
  <c r="D32"/>
  <c r="H11"/>
  <c r="H10" s="1"/>
  <c r="C32" l="1"/>
  <c r="E32"/>
  <c r="H32"/>
  <c r="B33" s="1"/>
  <c r="G32"/>
  <c r="F33" l="1"/>
  <c r="D33"/>
  <c r="C33"/>
  <c r="H33" l="1"/>
  <c r="B34" s="1"/>
  <c r="C34" s="1"/>
  <c r="E33"/>
  <c r="G33"/>
  <c r="D34" l="1"/>
  <c r="F34"/>
  <c r="E34" l="1"/>
  <c r="G34"/>
  <c r="H34"/>
  <c r="B35" s="1"/>
  <c r="D35" s="1"/>
  <c r="E35" l="1"/>
  <c r="C35"/>
  <c r="F35"/>
  <c r="G35" s="1"/>
  <c r="H35" l="1"/>
  <c r="B36" s="1"/>
  <c r="F36" l="1"/>
  <c r="C36"/>
  <c r="D36"/>
  <c r="E36" l="1"/>
  <c r="G36"/>
  <c r="H36"/>
  <c r="B37" s="1"/>
  <c r="F37" l="1"/>
  <c r="D37"/>
  <c r="C37"/>
  <c r="G37" l="1"/>
  <c r="E37"/>
  <c r="H37"/>
  <c r="B38" s="1"/>
  <c r="F38" l="1"/>
  <c r="C38"/>
  <c r="D38"/>
  <c r="E38" s="1"/>
  <c r="H38" l="1"/>
  <c r="B39" s="1"/>
  <c r="C39" s="1"/>
  <c r="G38"/>
  <c r="D39" l="1"/>
  <c r="E39" s="1"/>
  <c r="F39"/>
  <c r="G39" l="1"/>
  <c r="H39"/>
  <c r="B40" s="1"/>
  <c r="F40" s="1"/>
  <c r="C40" l="1"/>
  <c r="D40"/>
  <c r="H40" s="1"/>
  <c r="B41" s="1"/>
  <c r="G40" l="1"/>
  <c r="E40"/>
  <c r="C41"/>
  <c r="D41"/>
  <c r="E41" s="1"/>
  <c r="F41"/>
  <c r="G41" l="1"/>
  <c r="H41"/>
  <c r="B42" s="1"/>
  <c r="C42" l="1"/>
  <c r="F42"/>
  <c r="D42"/>
  <c r="H42" l="1"/>
  <c r="B43" s="1"/>
  <c r="D43" s="1"/>
  <c r="G42"/>
  <c r="E42"/>
  <c r="C43" l="1"/>
  <c r="F43"/>
  <c r="G43" s="1"/>
  <c r="E43"/>
  <c r="H43" l="1"/>
  <c r="B44" s="1"/>
  <c r="F44" s="1"/>
  <c r="C44" l="1"/>
  <c r="D44"/>
  <c r="E44" s="1"/>
  <c r="H44" l="1"/>
  <c r="B45" s="1"/>
  <c r="G44"/>
  <c r="D45" l="1"/>
  <c r="C45"/>
  <c r="F45"/>
  <c r="G45" l="1"/>
  <c r="H45"/>
  <c r="B46" s="1"/>
  <c r="E45"/>
  <c r="C46" l="1"/>
  <c r="F46"/>
  <c r="D46"/>
  <c r="G46" l="1"/>
  <c r="E46"/>
  <c r="H46"/>
  <c r="B47" s="1"/>
  <c r="C47" l="1"/>
  <c r="D47"/>
  <c r="E47" s="1"/>
  <c r="F47"/>
  <c r="H47" s="1"/>
  <c r="B48" s="1"/>
  <c r="F48" l="1"/>
  <c r="D48"/>
  <c r="E48" s="1"/>
  <c r="C48"/>
  <c r="G47"/>
  <c r="G48" l="1"/>
  <c r="H48"/>
  <c r="B49" s="1"/>
  <c r="D49" s="1"/>
  <c r="C49"/>
  <c r="F49" l="1"/>
  <c r="H49" s="1"/>
  <c r="B50" s="1"/>
  <c r="E49"/>
  <c r="G49" l="1"/>
  <c r="F50"/>
  <c r="D50"/>
  <c r="C50"/>
  <c r="E50" l="1"/>
  <c r="G50"/>
  <c r="H50"/>
  <c r="B51" s="1"/>
  <c r="C51" l="1"/>
  <c r="F51"/>
  <c r="D51"/>
  <c r="E51" s="1"/>
  <c r="G51" l="1"/>
  <c r="H51"/>
  <c r="B52" s="1"/>
  <c r="D52" l="1"/>
  <c r="C52"/>
  <c r="F52"/>
  <c r="E52" l="1"/>
  <c r="G52"/>
  <c r="H52"/>
  <c r="B53" s="1"/>
  <c r="F53" l="1"/>
  <c r="C53"/>
  <c r="D53"/>
  <c r="E53" s="1"/>
  <c r="H53" l="1"/>
  <c r="B54" s="1"/>
  <c r="C54" s="1"/>
  <c r="G53"/>
  <c r="D54" l="1"/>
  <c r="G54" s="1"/>
  <c r="F54"/>
  <c r="E54" l="1"/>
  <c r="H54"/>
  <c r="B55" s="1"/>
  <c r="C55" l="1"/>
  <c r="F55"/>
  <c r="D55"/>
  <c r="E55" s="1"/>
  <c r="H55" l="1"/>
  <c r="B56" s="1"/>
  <c r="G55"/>
  <c r="C56" l="1"/>
  <c r="D56"/>
  <c r="F56"/>
  <c r="G56" l="1"/>
  <c r="E56"/>
  <c r="H56"/>
  <c r="B57" s="1"/>
  <c r="C57" l="1"/>
  <c r="F57"/>
  <c r="D57"/>
  <c r="H57" l="1"/>
  <c r="B58" s="1"/>
  <c r="C58" s="1"/>
  <c r="G57"/>
  <c r="E57"/>
  <c r="D58" l="1"/>
  <c r="E58" s="1"/>
  <c r="F58"/>
  <c r="H58" l="1"/>
  <c r="B59" s="1"/>
  <c r="G58"/>
  <c r="F59" l="1"/>
  <c r="D59"/>
  <c r="C59"/>
  <c r="H59"/>
  <c r="B60" s="1"/>
  <c r="D60" l="1"/>
  <c r="G60" s="1"/>
  <c r="C60"/>
  <c r="F60"/>
  <c r="G59"/>
  <c r="E59"/>
  <c r="E60" s="1"/>
  <c r="H60" l="1"/>
  <c r="B61" s="1"/>
  <c r="F61" l="1"/>
  <c r="D61"/>
  <c r="C61"/>
  <c r="H61"/>
  <c r="B62" s="1"/>
  <c r="F62" s="1"/>
  <c r="C62" l="1"/>
  <c r="G61"/>
  <c r="D62"/>
  <c r="E62" s="1"/>
  <c r="E61"/>
  <c r="H62"/>
  <c r="B63" s="1"/>
  <c r="G62" l="1"/>
  <c r="D63"/>
  <c r="G63" s="1"/>
  <c r="F63"/>
  <c r="C63"/>
  <c r="H63"/>
  <c r="B64" s="1"/>
  <c r="F64" l="1"/>
  <c r="D64"/>
  <c r="E64" s="1"/>
  <c r="C64"/>
  <c r="E63"/>
  <c r="G64" l="1"/>
  <c r="H64"/>
  <c r="B65" s="1"/>
  <c r="F65" l="1"/>
  <c r="D65"/>
  <c r="H65" s="1"/>
  <c r="B66" s="1"/>
  <c r="C65"/>
  <c r="D66" l="1"/>
  <c r="C66"/>
  <c r="F66"/>
  <c r="G65"/>
  <c r="E65"/>
  <c r="E66" s="1"/>
  <c r="G66" l="1"/>
  <c r="H66"/>
  <c r="B67" s="1"/>
  <c r="D67" l="1"/>
  <c r="F67"/>
  <c r="C67"/>
  <c r="G67" l="1"/>
  <c r="H67"/>
  <c r="B68" s="1"/>
  <c r="C68" s="1"/>
  <c r="E67"/>
  <c r="F68" l="1"/>
  <c r="D68"/>
  <c r="G68" l="1"/>
  <c r="H68"/>
  <c r="B69" s="1"/>
  <c r="E68"/>
  <c r="C69" l="1"/>
  <c r="F69"/>
  <c r="D69"/>
  <c r="G69" l="1"/>
  <c r="E69"/>
  <c r="H69"/>
  <c r="B70" s="1"/>
  <c r="F70" l="1"/>
  <c r="D70"/>
  <c r="H70" s="1"/>
  <c r="B71" s="1"/>
  <c r="C70"/>
  <c r="F71" l="1"/>
  <c r="D71"/>
  <c r="G71" s="1"/>
  <c r="C71"/>
  <c r="G70"/>
  <c r="E70"/>
  <c r="E71"/>
  <c r="H71" l="1"/>
  <c r="B72" s="1"/>
  <c r="F72" l="1"/>
  <c r="C72"/>
  <c r="D72"/>
  <c r="E72" l="1"/>
  <c r="H72"/>
  <c r="B73" s="1"/>
  <c r="G72"/>
  <c r="F73" l="1"/>
  <c r="D73"/>
  <c r="C73"/>
  <c r="E73" l="1"/>
  <c r="G73"/>
  <c r="H73"/>
  <c r="B74" s="1"/>
  <c r="C74" l="1"/>
  <c r="D74"/>
  <c r="F74"/>
  <c r="E74" l="1"/>
  <c r="G74"/>
  <c r="H74"/>
  <c r="B75" s="1"/>
  <c r="D75" l="1"/>
  <c r="E75"/>
  <c r="C75"/>
  <c r="F75"/>
  <c r="H75" s="1"/>
  <c r="B76" s="1"/>
  <c r="F76" l="1"/>
  <c r="C76"/>
  <c r="E76"/>
  <c r="D76"/>
  <c r="G76" s="1"/>
  <c r="G75"/>
  <c r="H76" l="1"/>
  <c r="B77" s="1"/>
  <c r="C77" l="1"/>
  <c r="D77"/>
  <c r="F77"/>
  <c r="G77" l="1"/>
  <c r="E77"/>
  <c r="H77"/>
  <c r="B78" s="1"/>
  <c r="C78" l="1"/>
  <c r="D78"/>
  <c r="F78"/>
  <c r="E78" l="1"/>
  <c r="G78"/>
  <c r="H78"/>
  <c r="B79" s="1"/>
  <c r="C79" l="1"/>
  <c r="F79"/>
  <c r="D79"/>
  <c r="G79" l="1"/>
  <c r="H79"/>
  <c r="B80" s="1"/>
  <c r="E79"/>
  <c r="C80" l="1"/>
  <c r="D80"/>
  <c r="F80"/>
  <c r="G80" l="1"/>
  <c r="H80"/>
  <c r="B81" s="1"/>
  <c r="E80"/>
  <c r="C81" l="1"/>
  <c r="D81"/>
  <c r="F81"/>
  <c r="G81" l="1"/>
  <c r="H81"/>
  <c r="B82" s="1"/>
  <c r="E81"/>
  <c r="D82" l="1"/>
  <c r="E82" s="1"/>
  <c r="F82"/>
  <c r="H82" s="1"/>
  <c r="B83" s="1"/>
  <c r="C82"/>
  <c r="C83" l="1"/>
  <c r="D83"/>
  <c r="F83"/>
  <c r="G82"/>
  <c r="H83" l="1"/>
  <c r="B84" s="1"/>
  <c r="G83"/>
  <c r="E83"/>
  <c r="C84" l="1"/>
  <c r="D84"/>
  <c r="F84"/>
  <c r="G84" l="1"/>
  <c r="H84"/>
  <c r="B85" s="1"/>
  <c r="E84"/>
  <c r="F85" l="1"/>
  <c r="C85"/>
  <c r="D85"/>
  <c r="G85" s="1"/>
  <c r="E85" l="1"/>
  <c r="H85"/>
  <c r="B86" s="1"/>
  <c r="F86" l="1"/>
  <c r="C86"/>
  <c r="D86"/>
  <c r="G86" s="1"/>
  <c r="E86" l="1"/>
  <c r="H86"/>
  <c r="B87" s="1"/>
  <c r="D87" l="1"/>
  <c r="F87"/>
  <c r="C87"/>
  <c r="E87"/>
  <c r="H87" l="1"/>
  <c r="B88" s="1"/>
  <c r="C88" s="1"/>
  <c r="F88"/>
  <c r="D88"/>
  <c r="G87"/>
  <c r="G88" l="1"/>
  <c r="H88"/>
  <c r="B89" s="1"/>
  <c r="E88"/>
  <c r="C89" l="1"/>
  <c r="F89"/>
  <c r="D89"/>
  <c r="G89" l="1"/>
  <c r="H89"/>
  <c r="B90" s="1"/>
  <c r="E89"/>
  <c r="D90" l="1"/>
  <c r="C90"/>
  <c r="F90"/>
  <c r="H90" s="1"/>
  <c r="B91" s="1"/>
  <c r="E90"/>
  <c r="F91" l="1"/>
  <c r="C91"/>
  <c r="D91"/>
  <c r="G91" s="1"/>
  <c r="G90"/>
  <c r="E91" l="1"/>
  <c r="H91"/>
  <c r="B92" s="1"/>
  <c r="C92" l="1"/>
  <c r="F92"/>
  <c r="H92"/>
  <c r="B93" s="1"/>
  <c r="E92"/>
  <c r="D92"/>
  <c r="G92" s="1"/>
  <c r="C93" l="1"/>
  <c r="F93"/>
  <c r="E93"/>
  <c r="D93"/>
  <c r="G93" s="1"/>
  <c r="H93"/>
  <c r="B94" s="1"/>
  <c r="H94" l="1"/>
  <c r="B95" s="1"/>
  <c r="F94"/>
  <c r="D94"/>
  <c r="G94" s="1"/>
  <c r="C94"/>
  <c r="E94"/>
  <c r="C95" l="1"/>
  <c r="F95"/>
  <c r="E95"/>
  <c r="H95"/>
  <c r="B96" s="1"/>
  <c r="D95"/>
  <c r="G95" s="1"/>
  <c r="E96" l="1"/>
  <c r="D96"/>
  <c r="G96" s="1"/>
  <c r="F96"/>
  <c r="C96"/>
  <c r="H96"/>
  <c r="B97" s="1"/>
  <c r="E97" l="1"/>
  <c r="C97"/>
  <c r="H97"/>
  <c r="B98" s="1"/>
  <c r="F97"/>
  <c r="D97"/>
  <c r="G97" s="1"/>
  <c r="H98" l="1"/>
  <c r="B99" s="1"/>
  <c r="C98"/>
  <c r="D98"/>
  <c r="G98" s="1"/>
  <c r="F98"/>
  <c r="E98"/>
  <c r="C99" l="1"/>
  <c r="H99"/>
  <c r="B100" s="1"/>
  <c r="F99"/>
  <c r="D99"/>
  <c r="G99" s="1"/>
  <c r="E99"/>
  <c r="C100" l="1"/>
  <c r="F100"/>
  <c r="D100"/>
  <c r="G100" s="1"/>
  <c r="H100"/>
  <c r="B101" s="1"/>
  <c r="E100"/>
  <c r="H101" l="1"/>
  <c r="B102" s="1"/>
  <c r="D101"/>
  <c r="G101" s="1"/>
  <c r="F101"/>
  <c r="C101"/>
  <c r="E101"/>
  <c r="F102" l="1"/>
  <c r="C102"/>
  <c r="D102"/>
  <c r="G102" s="1"/>
  <c r="H102"/>
  <c r="B103" s="1"/>
  <c r="E102"/>
  <c r="H103" l="1"/>
  <c r="B104" s="1"/>
  <c r="C103"/>
  <c r="D103"/>
  <c r="G103" s="1"/>
  <c r="F103"/>
  <c r="E103"/>
  <c r="F104" l="1"/>
  <c r="H104" s="1"/>
  <c r="B105" s="1"/>
  <c r="C104"/>
  <c r="D104"/>
  <c r="G104" s="1"/>
  <c r="E104"/>
  <c r="E105" s="1"/>
  <c r="C105" l="1"/>
  <c r="F105"/>
  <c r="D105"/>
  <c r="G105" s="1"/>
  <c r="H105"/>
  <c r="B106" s="1"/>
  <c r="H106" l="1"/>
  <c r="B107" s="1"/>
  <c r="F106"/>
  <c r="D106"/>
  <c r="G106" s="1"/>
  <c r="C106"/>
  <c r="E106"/>
  <c r="E107" l="1"/>
  <c r="C107"/>
  <c r="F107"/>
  <c r="D107"/>
  <c r="G107" s="1"/>
  <c r="H107"/>
  <c r="B108" s="1"/>
  <c r="H108" l="1"/>
  <c r="B109" s="1"/>
  <c r="C108"/>
  <c r="F108"/>
  <c r="D108"/>
  <c r="G108" s="1"/>
  <c r="E108"/>
  <c r="F109" l="1"/>
  <c r="C109"/>
  <c r="D109"/>
  <c r="G109" s="1"/>
  <c r="H109"/>
  <c r="B110" s="1"/>
  <c r="E109"/>
  <c r="D110" l="1"/>
  <c r="H110"/>
  <c r="B111" s="1"/>
  <c r="C110"/>
  <c r="F110"/>
  <c r="F111" l="1"/>
  <c r="C111"/>
  <c r="D111"/>
  <c r="G111" s="1"/>
  <c r="H111"/>
  <c r="B112" s="1"/>
  <c r="E111"/>
  <c r="E110"/>
  <c r="G110"/>
  <c r="E112" l="1"/>
  <c r="C112"/>
  <c r="D112"/>
  <c r="G112" s="1"/>
  <c r="F112"/>
  <c r="H112"/>
  <c r="B113" s="1"/>
  <c r="E113" l="1"/>
  <c r="D113"/>
  <c r="G113" s="1"/>
  <c r="F113"/>
  <c r="C113"/>
  <c r="H113"/>
  <c r="B114" s="1"/>
  <c r="F114" l="1"/>
  <c r="D114"/>
  <c r="G114" s="1"/>
  <c r="E114"/>
  <c r="C114"/>
  <c r="H114"/>
  <c r="B115" s="1"/>
  <c r="E115" s="1"/>
  <c r="H115" l="1"/>
  <c r="B116" s="1"/>
  <c r="F116" s="1"/>
  <c r="C115"/>
  <c r="D115"/>
  <c r="G115" s="1"/>
  <c r="F115"/>
  <c r="D116" l="1"/>
  <c r="G116" s="1"/>
  <c r="C116"/>
  <c r="E116"/>
  <c r="H116"/>
  <c r="B117" s="1"/>
  <c r="C117" l="1"/>
  <c r="F117"/>
  <c r="D117"/>
  <c r="G117" s="1"/>
  <c r="E117"/>
  <c r="H117" l="1"/>
  <c r="B118" s="1"/>
  <c r="F118" l="1"/>
  <c r="C118"/>
  <c r="D118"/>
  <c r="G118" s="1"/>
  <c r="H118"/>
  <c r="B119" s="1"/>
  <c r="F119" l="1"/>
  <c r="C119"/>
  <c r="D119"/>
  <c r="G119" s="1"/>
  <c r="H119"/>
  <c r="B120" s="1"/>
  <c r="E118"/>
  <c r="E119" s="1"/>
  <c r="F120" l="1"/>
  <c r="D120"/>
  <c r="E120" s="1"/>
  <c r="C120"/>
  <c r="G120" l="1"/>
  <c r="H120"/>
  <c r="B121" s="1"/>
  <c r="C121" l="1"/>
  <c r="D121"/>
  <c r="G121" s="1"/>
  <c r="F121"/>
  <c r="H121" l="1"/>
  <c r="B122" s="1"/>
  <c r="E121"/>
  <c r="C122" l="1"/>
  <c r="F122"/>
  <c r="D122"/>
  <c r="G122" s="1"/>
  <c r="H122"/>
  <c r="B123" s="1"/>
  <c r="F123" s="1"/>
  <c r="D123" l="1"/>
  <c r="G123" s="1"/>
  <c r="C123"/>
  <c r="E122"/>
  <c r="H123"/>
  <c r="B124" s="1"/>
  <c r="E123"/>
  <c r="F124" l="1"/>
  <c r="C124"/>
  <c r="D124"/>
  <c r="G124" s="1"/>
  <c r="H124" l="1"/>
  <c r="B125" s="1"/>
  <c r="F125" s="1"/>
  <c r="E124"/>
  <c r="C125" l="1"/>
  <c r="D125"/>
  <c r="H125" s="1"/>
  <c r="B126" s="1"/>
  <c r="G125" l="1"/>
  <c r="E125"/>
  <c r="D126"/>
  <c r="F126"/>
  <c r="C126"/>
  <c r="H126" l="1"/>
  <c r="B127" s="1"/>
  <c r="C127" s="1"/>
  <c r="G126"/>
  <c r="E126"/>
  <c r="F127" l="1"/>
  <c r="D127"/>
  <c r="G127" s="1"/>
  <c r="E127"/>
  <c r="H127" l="1"/>
  <c r="B128" s="1"/>
  <c r="F128" s="1"/>
  <c r="D128" l="1"/>
  <c r="H128" s="1"/>
  <c r="B129" s="1"/>
  <c r="C128"/>
  <c r="E128" l="1"/>
  <c r="G128"/>
  <c r="F129"/>
  <c r="C129"/>
  <c r="D129"/>
  <c r="G129" s="1"/>
  <c r="E129" l="1"/>
  <c r="H129"/>
  <c r="B130" s="1"/>
  <c r="D130" l="1"/>
  <c r="F130"/>
  <c r="C130"/>
  <c r="H130" l="1"/>
  <c r="B131" s="1"/>
  <c r="D131" s="1"/>
  <c r="G130"/>
  <c r="E130"/>
  <c r="C131" l="1"/>
  <c r="F131"/>
  <c r="E131"/>
  <c r="G131"/>
  <c r="H131"/>
  <c r="B132" s="1"/>
  <c r="F132" l="1"/>
  <c r="D132"/>
  <c r="C132"/>
  <c r="H132" l="1"/>
  <c r="B133" s="1"/>
  <c r="F133" s="1"/>
  <c r="E132"/>
  <c r="G132"/>
  <c r="D133" l="1"/>
  <c r="E133" s="1"/>
  <c r="C133"/>
  <c r="H133"/>
  <c r="B134" s="1"/>
  <c r="G133" l="1"/>
  <c r="D134"/>
  <c r="F134"/>
  <c r="C134"/>
  <c r="H134" l="1"/>
  <c r="B135" s="1"/>
  <c r="F135" s="1"/>
  <c r="G134"/>
  <c r="E134"/>
  <c r="D135" l="1"/>
  <c r="G135" s="1"/>
  <c r="C135"/>
  <c r="H135" l="1"/>
  <c r="B136" s="1"/>
  <c r="D136" s="1"/>
  <c r="E135"/>
  <c r="C136" l="1"/>
  <c r="F136"/>
  <c r="H136" s="1"/>
  <c r="B137" s="1"/>
  <c r="C137" s="1"/>
  <c r="E136"/>
  <c r="G136"/>
  <c r="F137" l="1"/>
  <c r="D137"/>
  <c r="H137" s="1"/>
  <c r="B138" s="1"/>
  <c r="G137" l="1"/>
  <c r="E137"/>
  <c r="F138"/>
  <c r="C138"/>
  <c r="D138"/>
  <c r="G138" s="1"/>
  <c r="E138" l="1"/>
  <c r="H138"/>
  <c r="B139" s="1"/>
  <c r="D139" s="1"/>
  <c r="C139" l="1"/>
  <c r="F139"/>
  <c r="G139"/>
  <c r="H139"/>
  <c r="B140" s="1"/>
  <c r="D140" s="1"/>
  <c r="E139"/>
  <c r="E140" l="1"/>
  <c r="C140"/>
  <c r="F140"/>
  <c r="G140" s="1"/>
  <c r="H140" l="1"/>
  <c r="B141" s="1"/>
  <c r="F141" l="1"/>
  <c r="D141"/>
  <c r="C141"/>
  <c r="E141"/>
  <c r="G141" l="1"/>
  <c r="H141"/>
  <c r="B142" s="1"/>
  <c r="H142" l="1"/>
  <c r="B143" s="1"/>
  <c r="C143" s="1"/>
  <c r="C142"/>
  <c r="F142"/>
  <c r="D142"/>
  <c r="G142" s="1"/>
  <c r="E142"/>
  <c r="D143" l="1"/>
  <c r="H143" s="1"/>
  <c r="B144" s="1"/>
  <c r="F143"/>
  <c r="G143" l="1"/>
  <c r="E143"/>
  <c r="C144"/>
  <c r="F144"/>
  <c r="D144"/>
  <c r="D273" s="1"/>
  <c r="H144" l="1"/>
  <c r="B145" s="1"/>
  <c r="C145" s="1"/>
  <c r="G144"/>
  <c r="E144"/>
  <c r="F145" l="1"/>
  <c r="H145" s="1"/>
  <c r="B146" s="1"/>
  <c r="C146" s="1"/>
  <c r="E145"/>
  <c r="E146" l="1"/>
  <c r="F146"/>
  <c r="H146" s="1"/>
  <c r="B147" s="1"/>
  <c r="E147" s="1"/>
  <c r="C147" l="1"/>
  <c r="F147"/>
  <c r="H147" s="1"/>
  <c r="B148" s="1"/>
  <c r="C148" s="1"/>
  <c r="F148" l="1"/>
  <c r="H148" s="1"/>
  <c r="B149" s="1"/>
  <c r="C149" s="1"/>
  <c r="E148"/>
  <c r="E149" l="1"/>
  <c r="F149"/>
  <c r="H149" s="1"/>
  <c r="B150" s="1"/>
  <c r="E150" s="1"/>
  <c r="H150" l="1"/>
  <c r="B151" s="1"/>
  <c r="C151" s="1"/>
  <c r="F150"/>
  <c r="C150"/>
  <c r="F151" l="1"/>
  <c r="H151" s="1"/>
  <c r="E151"/>
  <c r="B152" l="1"/>
  <c r="H152" s="1"/>
  <c r="B153" s="1"/>
  <c r="H153" s="1"/>
  <c r="F153" l="1"/>
  <c r="E152"/>
  <c r="B154"/>
  <c r="E154" s="1"/>
  <c r="C153"/>
  <c r="E153"/>
  <c r="C152"/>
  <c r="F152"/>
  <c r="F154" l="1"/>
  <c r="C154"/>
  <c r="H154"/>
  <c r="B155" l="1"/>
  <c r="F155" l="1"/>
  <c r="E155"/>
  <c r="H155"/>
  <c r="B156" l="1"/>
  <c r="E156" l="1"/>
  <c r="H156"/>
  <c r="F156"/>
  <c r="B157" l="1"/>
  <c r="F157" l="1"/>
  <c r="E157"/>
  <c r="H157"/>
  <c r="B158" s="1"/>
  <c r="H158" l="1"/>
  <c r="B159" s="1"/>
  <c r="F158"/>
  <c r="E158"/>
  <c r="F159" l="1"/>
  <c r="H159"/>
  <c r="B160" s="1"/>
  <c r="E159"/>
  <c r="F160" l="1"/>
  <c r="H160"/>
  <c r="B161" s="1"/>
  <c r="F161" l="1"/>
  <c r="F273" s="1"/>
  <c r="H161"/>
  <c r="B162" s="1"/>
  <c r="H162" s="1"/>
  <c r="B163" s="1"/>
  <c r="H163" s="1"/>
  <c r="B164" s="1"/>
  <c r="H164" s="1"/>
  <c r="B165" s="1"/>
  <c r="H165" s="1"/>
  <c r="B166" l="1"/>
  <c r="H166" s="1"/>
  <c r="B167" l="1"/>
  <c r="H167" s="1"/>
  <c r="B168" l="1"/>
  <c r="H26"/>
  <c r="H25" s="1"/>
</calcChain>
</file>

<file path=xl/sharedStrings.xml><?xml version="1.0" encoding="utf-8"?>
<sst xmlns="http://schemas.openxmlformats.org/spreadsheetml/2006/main" count="49" uniqueCount="29">
  <si>
    <t>Compound Interest Calculator</t>
  </si>
  <si>
    <t>(Excel, OpenOffice Calc &amp; Google Sheet)</t>
  </si>
  <si>
    <t>Additional Deposit</t>
  </si>
  <si>
    <t>Total Investment</t>
  </si>
  <si>
    <t>Date</t>
  </si>
  <si>
    <t>Interest</t>
  </si>
  <si>
    <t>Balance</t>
  </si>
  <si>
    <r>
      <t>www.MSOffice</t>
    </r>
    <r>
      <rPr>
        <b/>
        <sz val="30"/>
        <rFont val="Arial"/>
        <family val="2"/>
      </rPr>
      <t>Geek</t>
    </r>
    <r>
      <rPr>
        <b/>
        <sz val="30"/>
        <color rgb="FFFF3300"/>
        <rFont val="Arial"/>
        <family val="2"/>
      </rPr>
      <t>.com</t>
    </r>
  </si>
  <si>
    <t>Initial Investment:</t>
  </si>
  <si>
    <t>Interest Rate / Year:</t>
  </si>
  <si>
    <t>Compounding Frequency:</t>
  </si>
  <si>
    <t>Investment Years:</t>
  </si>
  <si>
    <t>Additional Deposit:</t>
  </si>
  <si>
    <t>Deposit Frequency:</t>
  </si>
  <si>
    <t>Total Payment Periods:</t>
  </si>
  <si>
    <t>Interest Rate / Period:</t>
  </si>
  <si>
    <t>Total Investment:</t>
  </si>
  <si>
    <t>Interest Earned:</t>
  </si>
  <si>
    <t>Value of Investment:</t>
  </si>
  <si>
    <t>Inflation Rate Per Period:</t>
  </si>
  <si>
    <t>Inflation Rate:</t>
  </si>
  <si>
    <t>Start Date:</t>
  </si>
  <si>
    <t>Compounding Schedule</t>
  </si>
  <si>
    <t>Frequency No.</t>
  </si>
  <si>
    <t>Collective Interest</t>
  </si>
  <si>
    <t>Compound Interest Calculator With Additional Payment</t>
  </si>
  <si>
    <t>Inflation Adjusted Value:</t>
  </si>
  <si>
    <t>Compound Interest Calculator With Inflation Adjustments</t>
  </si>
  <si>
    <t>Total compunding Periods: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</si>
</sst>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[$-14009]dd\-mm\-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30"/>
      <name val="Arial"/>
      <family val="2"/>
    </font>
    <font>
      <sz val="11"/>
      <color rgb="FFFF3300"/>
      <name val="Arial"/>
      <family val="2"/>
    </font>
    <font>
      <b/>
      <sz val="30"/>
      <color rgb="FFFF3300"/>
      <name val="Arial"/>
      <family val="2"/>
    </font>
    <font>
      <b/>
      <sz val="18"/>
      <color rgb="FFFF3300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 style="thin">
        <color rgb="FFFF3300"/>
      </top>
      <bottom/>
      <diagonal/>
    </border>
    <border>
      <left style="thin">
        <color rgb="FFFF3300"/>
      </left>
      <right style="thin">
        <color rgb="FFFF3300"/>
      </right>
      <top/>
      <bottom/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1110264</xdr:colOff>
      <xdr:row>3</xdr:row>
      <xdr:rowOff>285750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19075"/>
          <a:ext cx="109121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"/>
  <sheetViews>
    <sheetView tabSelected="1" workbookViewId="0">
      <selection activeCell="D7" sqref="D7"/>
    </sheetView>
  </sheetViews>
  <sheetFormatPr defaultRowHeight="14.25"/>
  <cols>
    <col min="1" max="1" width="3.140625" style="2" customWidth="1"/>
    <col min="2" max="2" width="17" style="2" customWidth="1"/>
    <col min="3" max="6" width="15" style="2" customWidth="1"/>
    <col min="7" max="7" width="13.7109375" style="2" customWidth="1"/>
    <col min="8" max="8" width="15" style="2" customWidth="1"/>
    <col min="9" max="9" width="3.140625" style="2" customWidth="1"/>
    <col min="10" max="16384" width="9.140625" style="2"/>
  </cols>
  <sheetData>
    <row r="1" spans="1:17" ht="16.5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17" ht="37.5">
      <c r="A2" s="18"/>
      <c r="B2" s="29"/>
      <c r="C2" s="30" t="s">
        <v>7</v>
      </c>
      <c r="D2" s="30"/>
      <c r="E2" s="30"/>
      <c r="F2" s="30"/>
      <c r="G2" s="30"/>
      <c r="H2" s="30"/>
      <c r="I2" s="18"/>
    </row>
    <row r="3" spans="1:17" ht="23.25">
      <c r="A3" s="18"/>
      <c r="B3" s="29"/>
      <c r="C3" s="31" t="s">
        <v>0</v>
      </c>
      <c r="D3" s="31"/>
      <c r="E3" s="31"/>
      <c r="F3" s="31"/>
      <c r="G3" s="31"/>
      <c r="H3" s="31"/>
      <c r="I3" s="18"/>
      <c r="P3" s="1"/>
      <c r="Q3" s="3"/>
    </row>
    <row r="4" spans="1:17" ht="23.25">
      <c r="A4" s="18"/>
      <c r="B4" s="29"/>
      <c r="C4" s="31" t="s">
        <v>1</v>
      </c>
      <c r="D4" s="31"/>
      <c r="E4" s="31"/>
      <c r="F4" s="31"/>
      <c r="G4" s="31"/>
      <c r="H4" s="31"/>
      <c r="I4" s="18"/>
      <c r="P4" s="1"/>
      <c r="Q4" s="3"/>
    </row>
    <row r="5" spans="1:17" ht="16.5" customHeight="1">
      <c r="A5" s="18"/>
      <c r="B5" s="19"/>
      <c r="C5" s="20"/>
      <c r="D5" s="20"/>
      <c r="E5" s="20"/>
      <c r="F5" s="20"/>
      <c r="G5" s="20"/>
      <c r="H5" s="20"/>
      <c r="I5" s="18"/>
      <c r="P5" s="1"/>
      <c r="Q5" s="3"/>
    </row>
    <row r="6" spans="1:17" ht="19.5">
      <c r="A6" s="18"/>
      <c r="B6" s="26" t="s">
        <v>0</v>
      </c>
      <c r="C6" s="27"/>
      <c r="D6" s="27"/>
      <c r="E6" s="27"/>
      <c r="F6" s="27"/>
      <c r="G6" s="27"/>
      <c r="H6" s="28"/>
      <c r="I6" s="18"/>
      <c r="P6" s="1"/>
      <c r="Q6" s="3"/>
    </row>
    <row r="7" spans="1:17" ht="16.5" customHeight="1">
      <c r="A7" s="18"/>
      <c r="B7" s="22" t="s">
        <v>8</v>
      </c>
      <c r="C7" s="23"/>
      <c r="D7" s="5">
        <v>100000</v>
      </c>
      <c r="E7" s="25"/>
      <c r="F7" s="22" t="s">
        <v>28</v>
      </c>
      <c r="G7" s="23"/>
      <c r="H7" s="12">
        <f>D10*D9</f>
        <v>5</v>
      </c>
      <c r="I7" s="18"/>
      <c r="P7" s="1"/>
      <c r="Q7" s="3"/>
    </row>
    <row r="8" spans="1:17" ht="16.5" customHeight="1">
      <c r="A8" s="18"/>
      <c r="B8" s="22" t="s">
        <v>9</v>
      </c>
      <c r="C8" s="23"/>
      <c r="D8" s="6">
        <v>0.1</v>
      </c>
      <c r="E8" s="33"/>
      <c r="F8" s="22" t="s">
        <v>15</v>
      </c>
      <c r="G8" s="23"/>
      <c r="H8" s="13">
        <f>((1+D8/D9)^(D9/1))-1</f>
        <v>0.10000000000000009</v>
      </c>
      <c r="I8" s="18"/>
      <c r="P8" s="1"/>
      <c r="Q8" s="3"/>
    </row>
    <row r="9" spans="1:17" ht="16.5" customHeight="1">
      <c r="A9" s="18"/>
      <c r="B9" s="22" t="s">
        <v>10</v>
      </c>
      <c r="C9" s="23"/>
      <c r="D9" s="4">
        <v>1</v>
      </c>
      <c r="E9" s="33"/>
      <c r="F9" s="22" t="s">
        <v>16</v>
      </c>
      <c r="G9" s="23"/>
      <c r="H9" s="14">
        <f>D7+(H7*D11)</f>
        <v>100000</v>
      </c>
      <c r="I9" s="18"/>
      <c r="P9" s="1"/>
      <c r="Q9" s="3"/>
    </row>
    <row r="10" spans="1:17" ht="16.5" customHeight="1">
      <c r="A10" s="18"/>
      <c r="B10" s="22" t="s">
        <v>11</v>
      </c>
      <c r="C10" s="23"/>
      <c r="D10" s="4">
        <v>5</v>
      </c>
      <c r="E10" s="33"/>
      <c r="F10" s="22" t="s">
        <v>17</v>
      </c>
      <c r="G10" s="23"/>
      <c r="H10" s="14">
        <f>H11-H9</f>
        <v>61051.000000000058</v>
      </c>
      <c r="I10" s="18"/>
      <c r="P10" s="1"/>
      <c r="Q10" s="3"/>
    </row>
    <row r="11" spans="1:17" ht="16.5" customHeight="1">
      <c r="A11" s="18"/>
      <c r="B11" s="22"/>
      <c r="C11" s="23"/>
      <c r="D11" s="8"/>
      <c r="E11" s="33"/>
      <c r="F11" s="22" t="s">
        <v>18</v>
      </c>
      <c r="G11" s="23"/>
      <c r="H11" s="14">
        <f>-FV(H8,H7,D11,D7,0)</f>
        <v>161051.00000000006</v>
      </c>
      <c r="I11" s="18"/>
      <c r="P11" s="1"/>
      <c r="Q11" s="3"/>
    </row>
    <row r="12" spans="1:17" ht="16.5" customHeight="1">
      <c r="A12" s="18"/>
      <c r="B12" s="22"/>
      <c r="C12" s="23"/>
      <c r="D12" s="7"/>
      <c r="E12" s="34"/>
      <c r="F12" s="22"/>
      <c r="G12" s="23"/>
      <c r="H12" s="7"/>
      <c r="I12" s="18"/>
      <c r="P12" s="1"/>
      <c r="Q12" s="3"/>
    </row>
    <row r="13" spans="1:17" ht="19.5">
      <c r="A13" s="18"/>
      <c r="B13" s="26" t="s">
        <v>25</v>
      </c>
      <c r="C13" s="27"/>
      <c r="D13" s="27"/>
      <c r="E13" s="27"/>
      <c r="F13" s="27"/>
      <c r="G13" s="27"/>
      <c r="H13" s="28"/>
      <c r="I13" s="18"/>
      <c r="P13" s="1"/>
      <c r="Q13" s="3"/>
    </row>
    <row r="14" spans="1:17" ht="16.5" customHeight="1">
      <c r="A14" s="18"/>
      <c r="B14" s="22" t="s">
        <v>8</v>
      </c>
      <c r="C14" s="23"/>
      <c r="D14" s="5">
        <v>1000</v>
      </c>
      <c r="E14" s="25"/>
      <c r="F14" s="22" t="s">
        <v>14</v>
      </c>
      <c r="G14" s="23"/>
      <c r="H14" s="12">
        <f>D19*D17</f>
        <v>5</v>
      </c>
      <c r="I14" s="18"/>
      <c r="P14" s="1"/>
      <c r="Q14" s="3"/>
    </row>
    <row r="15" spans="1:17" ht="16.5" customHeight="1">
      <c r="A15" s="18"/>
      <c r="B15" s="22" t="s">
        <v>9</v>
      </c>
      <c r="C15" s="23"/>
      <c r="D15" s="6">
        <v>0.1</v>
      </c>
      <c r="E15" s="33"/>
      <c r="F15" s="22" t="s">
        <v>15</v>
      </c>
      <c r="G15" s="23"/>
      <c r="H15" s="13">
        <f>((1+D15/D16)^(D16/D19))-1</f>
        <v>0.10250000000000004</v>
      </c>
      <c r="I15" s="18"/>
      <c r="P15" s="1"/>
      <c r="Q15" s="3"/>
    </row>
    <row r="16" spans="1:17" ht="16.5" customHeight="1">
      <c r="A16" s="18"/>
      <c r="B16" s="22" t="s">
        <v>10</v>
      </c>
      <c r="C16" s="23"/>
      <c r="D16" s="4">
        <v>2</v>
      </c>
      <c r="E16" s="33"/>
      <c r="F16" s="22" t="s">
        <v>16</v>
      </c>
      <c r="G16" s="23"/>
      <c r="H16" s="14">
        <f>D14+(H14*D18)</f>
        <v>1000</v>
      </c>
      <c r="I16" s="18"/>
      <c r="P16" s="1"/>
      <c r="Q16" s="3"/>
    </row>
    <row r="17" spans="1:17" ht="16.5" customHeight="1">
      <c r="A17" s="18"/>
      <c r="B17" s="22" t="s">
        <v>11</v>
      </c>
      <c r="C17" s="23"/>
      <c r="D17" s="4">
        <v>5</v>
      </c>
      <c r="E17" s="33"/>
      <c r="F17" s="22" t="s">
        <v>17</v>
      </c>
      <c r="G17" s="23"/>
      <c r="H17" s="14">
        <f>H18-H16</f>
        <v>628.89462677744154</v>
      </c>
      <c r="I17" s="18"/>
      <c r="P17" s="1"/>
      <c r="Q17" s="3"/>
    </row>
    <row r="18" spans="1:17" ht="16.5" customHeight="1">
      <c r="A18" s="18"/>
      <c r="B18" s="22" t="s">
        <v>12</v>
      </c>
      <c r="C18" s="23"/>
      <c r="D18" s="5">
        <v>0</v>
      </c>
      <c r="E18" s="33"/>
      <c r="F18" s="22" t="s">
        <v>18</v>
      </c>
      <c r="G18" s="23"/>
      <c r="H18" s="14">
        <f>-FV(H15,H14,D18,D14,0)</f>
        <v>1628.8946267774415</v>
      </c>
      <c r="I18" s="18"/>
      <c r="P18" s="1"/>
      <c r="Q18" s="3"/>
    </row>
    <row r="19" spans="1:17" ht="16.5" customHeight="1">
      <c r="A19" s="18"/>
      <c r="B19" s="22" t="s">
        <v>13</v>
      </c>
      <c r="C19" s="23"/>
      <c r="D19" s="4">
        <v>1</v>
      </c>
      <c r="E19" s="34"/>
      <c r="F19" s="22"/>
      <c r="G19" s="23"/>
      <c r="H19" s="7"/>
      <c r="I19" s="18"/>
      <c r="P19" s="1"/>
      <c r="Q19" s="3"/>
    </row>
    <row r="20" spans="1:17" ht="19.5">
      <c r="A20" s="18"/>
      <c r="B20" s="32" t="s">
        <v>27</v>
      </c>
      <c r="C20" s="32"/>
      <c r="D20" s="32"/>
      <c r="E20" s="32"/>
      <c r="F20" s="32"/>
      <c r="G20" s="32"/>
      <c r="H20" s="32"/>
      <c r="I20" s="18"/>
    </row>
    <row r="21" spans="1:17" ht="16.5" customHeight="1">
      <c r="A21" s="18"/>
      <c r="B21" s="24" t="s">
        <v>8</v>
      </c>
      <c r="C21" s="24"/>
      <c r="D21" s="5">
        <v>5000</v>
      </c>
      <c r="E21" s="25"/>
      <c r="F21" s="24" t="s">
        <v>14</v>
      </c>
      <c r="G21" s="24"/>
      <c r="H21" s="12">
        <f>D26*D24</f>
        <v>30</v>
      </c>
      <c r="I21" s="18"/>
    </row>
    <row r="22" spans="1:17" ht="16.5" customHeight="1">
      <c r="A22" s="18"/>
      <c r="B22" s="24" t="s">
        <v>9</v>
      </c>
      <c r="C22" s="24"/>
      <c r="D22" s="6">
        <v>0.06</v>
      </c>
      <c r="E22" s="33"/>
      <c r="F22" s="24" t="s">
        <v>15</v>
      </c>
      <c r="G22" s="24"/>
      <c r="H22" s="13">
        <f>IF(D23=365,D23/365,((1+D22/D23)^(D23/D26))-1)</f>
        <v>9.7587941791923427E-3</v>
      </c>
      <c r="I22" s="18"/>
    </row>
    <row r="23" spans="1:17" ht="16.5" customHeight="1">
      <c r="A23" s="18"/>
      <c r="B23" s="24" t="s">
        <v>10</v>
      </c>
      <c r="C23" s="24"/>
      <c r="D23" s="4">
        <v>1</v>
      </c>
      <c r="E23" s="33"/>
      <c r="F23" s="24" t="s">
        <v>19</v>
      </c>
      <c r="G23" s="24"/>
      <c r="H23" s="13">
        <f>D27/(D23*D24)</f>
        <v>6.0000000000000001E-3</v>
      </c>
      <c r="I23" s="18"/>
    </row>
    <row r="24" spans="1:17" ht="16.5" customHeight="1">
      <c r="A24" s="18"/>
      <c r="B24" s="24" t="s">
        <v>11</v>
      </c>
      <c r="C24" s="24"/>
      <c r="D24" s="4">
        <v>5</v>
      </c>
      <c r="E24" s="33"/>
      <c r="F24" s="24" t="s">
        <v>16</v>
      </c>
      <c r="G24" s="24"/>
      <c r="H24" s="14">
        <f>D21+(H21*D25)</f>
        <v>35000</v>
      </c>
      <c r="I24" s="18"/>
    </row>
    <row r="25" spans="1:17" ht="16.5" customHeight="1">
      <c r="A25" s="18"/>
      <c r="B25" s="24" t="s">
        <v>12</v>
      </c>
      <c r="C25" s="24"/>
      <c r="D25" s="5">
        <v>1000</v>
      </c>
      <c r="E25" s="33"/>
      <c r="F25" s="24" t="s">
        <v>17</v>
      </c>
      <c r="G25" s="24"/>
      <c r="H25" s="14">
        <f>H26-H24</f>
        <v>6349.6698542981685</v>
      </c>
      <c r="I25" s="18"/>
    </row>
    <row r="26" spans="1:17" ht="16.5" customHeight="1">
      <c r="A26" s="18"/>
      <c r="B26" s="24" t="s">
        <v>13</v>
      </c>
      <c r="C26" s="24"/>
      <c r="D26" s="4">
        <v>6</v>
      </c>
      <c r="E26" s="33"/>
      <c r="F26" s="24" t="s">
        <v>18</v>
      </c>
      <c r="G26" s="24"/>
      <c r="H26" s="15">
        <f>VLOOKUP(9.99E+100,$H$31:$H$272,1)</f>
        <v>41349.669854298169</v>
      </c>
      <c r="I26" s="18"/>
    </row>
    <row r="27" spans="1:17" ht="16.5" customHeight="1">
      <c r="A27" s="18"/>
      <c r="B27" s="24" t="s">
        <v>20</v>
      </c>
      <c r="C27" s="24"/>
      <c r="D27" s="6">
        <v>0.03</v>
      </c>
      <c r="E27" s="33"/>
      <c r="F27" s="24" t="s">
        <v>26</v>
      </c>
      <c r="G27" s="24"/>
      <c r="H27" s="15">
        <f>-FV((H22-H23),H21,D25,D21,0)</f>
        <v>37289.576229130289</v>
      </c>
      <c r="I27" s="18"/>
    </row>
    <row r="28" spans="1:17" ht="16.5" customHeight="1">
      <c r="A28" s="18"/>
      <c r="B28" s="24" t="s">
        <v>21</v>
      </c>
      <c r="C28" s="24"/>
      <c r="D28" s="10">
        <v>44197</v>
      </c>
      <c r="E28" s="34"/>
      <c r="F28" s="24"/>
      <c r="G28" s="24"/>
      <c r="H28" s="9"/>
      <c r="I28" s="18"/>
      <c r="J28" s="16"/>
      <c r="K28" s="16"/>
      <c r="L28" s="16"/>
      <c r="M28" s="16"/>
      <c r="N28" s="16"/>
      <c r="O28" s="16"/>
    </row>
    <row r="29" spans="1:17" ht="19.5">
      <c r="A29" s="18"/>
      <c r="B29" s="26" t="s">
        <v>22</v>
      </c>
      <c r="C29" s="27"/>
      <c r="D29" s="27"/>
      <c r="E29" s="27"/>
      <c r="F29" s="27"/>
      <c r="G29" s="27"/>
      <c r="H29" s="28"/>
      <c r="I29" s="18"/>
      <c r="J29" s="16"/>
      <c r="K29" s="16"/>
      <c r="L29" s="16"/>
      <c r="M29" s="16"/>
      <c r="N29" s="16"/>
      <c r="O29" s="16"/>
    </row>
    <row r="30" spans="1:17" ht="30">
      <c r="A30" s="18"/>
      <c r="B30" s="17" t="s">
        <v>23</v>
      </c>
      <c r="C30" s="17" t="s">
        <v>4</v>
      </c>
      <c r="D30" s="17" t="s">
        <v>2</v>
      </c>
      <c r="E30" s="17" t="s">
        <v>3</v>
      </c>
      <c r="F30" s="17" t="s">
        <v>5</v>
      </c>
      <c r="G30" s="17" t="s">
        <v>24</v>
      </c>
      <c r="H30" s="17" t="s">
        <v>6</v>
      </c>
      <c r="I30" s="18"/>
      <c r="J30" s="16"/>
      <c r="K30" s="16"/>
      <c r="L30" s="16"/>
      <c r="M30" s="16"/>
      <c r="N30" s="16"/>
      <c r="O30" s="16"/>
    </row>
    <row r="31" spans="1:17" ht="16.5" customHeight="1">
      <c r="A31" s="18"/>
      <c r="B31" s="7">
        <f>IF(E31="","",0)</f>
        <v>0</v>
      </c>
      <c r="C31" s="21">
        <f>IF(D28="","",D28)</f>
        <v>44197</v>
      </c>
      <c r="D31" s="8">
        <v>0</v>
      </c>
      <c r="E31" s="8">
        <f>D21</f>
        <v>5000</v>
      </c>
      <c r="F31" s="7">
        <v>0</v>
      </c>
      <c r="G31" s="7">
        <v>0</v>
      </c>
      <c r="H31" s="8">
        <f>E31</f>
        <v>5000</v>
      </c>
      <c r="I31" s="18"/>
      <c r="J31" s="16"/>
      <c r="K31" s="16"/>
      <c r="L31" s="16"/>
      <c r="M31" s="16"/>
      <c r="N31" s="16"/>
      <c r="O31" s="16"/>
    </row>
    <row r="32" spans="1:17" ht="16.5" customHeight="1">
      <c r="A32" s="18"/>
      <c r="B32" s="7">
        <f>IF(H31="","",IF(($D$24*$D$26)&lt;=B31,"",B31+1))</f>
        <v>1</v>
      </c>
      <c r="C32" s="21">
        <f>IF(B32="","",IF($D$26=52,C31+7,IF($D$23=26,C31+14,IF($D$23=24,IF(MOD(B32,2)=0,EDATE($D$28,B32/2),C31+14),IF(DAY(DATE(YEAR($D$28),MONTH($D$28)+(B32-1)*(12/$D$26),DAY($D$28)))&lt;&gt;DAY($D$28),DATE(YEAR($D$28),MONTH($D$28)+B32*(12/$D$26)+1,0),DATE(YEAR($D$28),MONTH($D$28)+B32*(12/$D$26),DAY($D$28)))))))</f>
        <v>44256</v>
      </c>
      <c r="D32" s="8">
        <f>IF(B32="","",$D$25)</f>
        <v>1000</v>
      </c>
      <c r="E32" s="8">
        <f>IF(B32="","",E31+D32)</f>
        <v>6000</v>
      </c>
      <c r="F32" s="8">
        <f>IF(B32="","",IF($D$23=365,H31*( (1+$H$22)^(C32-C31)-1 ),H31*$H$22))</f>
        <v>48.793970895961714</v>
      </c>
      <c r="G32" s="8">
        <f>IF(D32="","",SUM($F$31:F32))</f>
        <v>48.793970895961714</v>
      </c>
      <c r="H32" s="8">
        <f>IF(B32="","",H31+D32+F32)</f>
        <v>6048.793970895962</v>
      </c>
      <c r="I32" s="18"/>
      <c r="J32" s="16"/>
      <c r="K32" s="16"/>
      <c r="L32" s="16"/>
      <c r="M32" s="16"/>
      <c r="N32" s="16"/>
      <c r="O32" s="16"/>
    </row>
    <row r="33" spans="1:15" ht="16.5" customHeight="1">
      <c r="A33" s="18"/>
      <c r="B33" s="7">
        <f t="shared" ref="B33:B96" si="0">IF(H32="","",IF(($D$24*$D$26)&lt;=B32,"",B32+1))</f>
        <v>2</v>
      </c>
      <c r="C33" s="21">
        <f t="shared" ref="C33:C96" si="1">IF(B33="","",IF($D$26=52,C32+7,IF($D$23=26,C32+14,IF($D$23=24,IF(MOD(B33,2)=0,EDATE($D$28,B33/2),C32+14),IF(DAY(DATE(YEAR($D$28),MONTH($D$28)+(B33-1)*(12/$D$26),DAY($D$28)))&lt;&gt;DAY($D$28),DATE(YEAR($D$28),MONTH($D$28)+B33*(12/$D$26)+1,0),DATE(YEAR($D$28),MONTH($D$28)+B33*(12/$D$26),DAY($D$28)))))))</f>
        <v>44317</v>
      </c>
      <c r="D33" s="8">
        <f t="shared" ref="D33:D96" si="2">IF(B33="","",$D$25)</f>
        <v>1000</v>
      </c>
      <c r="E33" s="8">
        <f t="shared" ref="E33:E96" si="3">IF(B33="","",E32+D33)</f>
        <v>7000</v>
      </c>
      <c r="F33" s="8">
        <f t="shared" ref="F33:F96" si="4">IF(B33="","",IF($D$23=365,H32*( (1+$H$22)^(C33-C32)-1 ),H32*$H$22))</f>
        <v>59.028935394313251</v>
      </c>
      <c r="G33" s="8">
        <f>IF(D33="","",SUM($F$31:F33))</f>
        <v>107.82290629027497</v>
      </c>
      <c r="H33" s="8">
        <f t="shared" ref="H33:H96" si="5">IF(B33="","",H32+D33+F33)</f>
        <v>7107.8229062902756</v>
      </c>
      <c r="I33" s="18"/>
      <c r="J33" s="16"/>
      <c r="K33" s="16"/>
      <c r="L33" s="16"/>
      <c r="M33" s="16"/>
      <c r="N33" s="16"/>
      <c r="O33" s="16"/>
    </row>
    <row r="34" spans="1:15" ht="16.5" customHeight="1">
      <c r="A34" s="18"/>
      <c r="B34" s="7">
        <f t="shared" si="0"/>
        <v>3</v>
      </c>
      <c r="C34" s="21">
        <f t="shared" si="1"/>
        <v>44378</v>
      </c>
      <c r="D34" s="8">
        <f t="shared" si="2"/>
        <v>1000</v>
      </c>
      <c r="E34" s="8">
        <f t="shared" si="3"/>
        <v>8000</v>
      </c>
      <c r="F34" s="8">
        <f t="shared" si="4"/>
        <v>69.363780804635539</v>
      </c>
      <c r="G34" s="8">
        <f>IF(D34="","",SUM($F$31:F34))</f>
        <v>177.1866870949105</v>
      </c>
      <c r="H34" s="8">
        <f t="shared" si="5"/>
        <v>8177.1866870949107</v>
      </c>
      <c r="I34" s="18"/>
      <c r="J34" s="16"/>
      <c r="K34" s="16"/>
      <c r="L34" s="16"/>
      <c r="M34" s="16"/>
      <c r="N34" s="16"/>
      <c r="O34" s="16"/>
    </row>
    <row r="35" spans="1:15" ht="16.5" customHeight="1">
      <c r="A35" s="18"/>
      <c r="B35" s="7">
        <f t="shared" si="0"/>
        <v>4</v>
      </c>
      <c r="C35" s="21">
        <f t="shared" si="1"/>
        <v>44440</v>
      </c>
      <c r="D35" s="8">
        <f t="shared" si="2"/>
        <v>1000</v>
      </c>
      <c r="E35" s="8">
        <f t="shared" si="3"/>
        <v>9000</v>
      </c>
      <c r="F35" s="8">
        <f t="shared" si="4"/>
        <v>79.799481844190936</v>
      </c>
      <c r="G35" s="8">
        <f>IF(D35="","",SUM($F$31:F35))</f>
        <v>256.98616893910145</v>
      </c>
      <c r="H35" s="8">
        <f t="shared" si="5"/>
        <v>9256.9861689391018</v>
      </c>
      <c r="I35" s="18"/>
      <c r="J35" s="16"/>
      <c r="K35" s="16"/>
      <c r="L35" s="16"/>
      <c r="M35" s="16"/>
      <c r="N35" s="16"/>
      <c r="O35" s="16"/>
    </row>
    <row r="36" spans="1:15" ht="16.5" customHeight="1">
      <c r="A36" s="18"/>
      <c r="B36" s="7">
        <f t="shared" si="0"/>
        <v>5</v>
      </c>
      <c r="C36" s="21">
        <f t="shared" si="1"/>
        <v>44501</v>
      </c>
      <c r="D36" s="8">
        <f t="shared" si="2"/>
        <v>1000</v>
      </c>
      <c r="E36" s="8">
        <f t="shared" si="3"/>
        <v>10000</v>
      </c>
      <c r="F36" s="8">
        <f t="shared" si="4"/>
        <v>90.337022742306928</v>
      </c>
      <c r="G36" s="8">
        <f>IF(D36="","",SUM($F$31:F36))</f>
        <v>347.32319168140839</v>
      </c>
      <c r="H36" s="8">
        <f t="shared" si="5"/>
        <v>10347.323191681409</v>
      </c>
      <c r="I36" s="18"/>
      <c r="J36" s="16"/>
      <c r="K36" s="16"/>
      <c r="L36" s="16"/>
      <c r="M36" s="16"/>
      <c r="N36" s="16"/>
      <c r="O36" s="16"/>
    </row>
    <row r="37" spans="1:15" ht="16.5" customHeight="1">
      <c r="A37" s="18"/>
      <c r="B37" s="7">
        <f t="shared" si="0"/>
        <v>6</v>
      </c>
      <c r="C37" s="21">
        <f t="shared" si="1"/>
        <v>44562</v>
      </c>
      <c r="D37" s="8">
        <f t="shared" si="2"/>
        <v>1000</v>
      </c>
      <c r="E37" s="8">
        <f t="shared" si="3"/>
        <v>11000</v>
      </c>
      <c r="F37" s="8">
        <f t="shared" si="4"/>
        <v>100.97739733320248</v>
      </c>
      <c r="G37" s="8">
        <f>IF(D37="","",SUM($F$31:F37))</f>
        <v>448.30058901461086</v>
      </c>
      <c r="H37" s="8">
        <f t="shared" si="5"/>
        <v>11448.300589014612</v>
      </c>
      <c r="I37" s="18"/>
      <c r="J37" s="16"/>
      <c r="K37" s="16"/>
      <c r="L37" s="16"/>
      <c r="M37" s="16"/>
      <c r="N37" s="16"/>
      <c r="O37" s="16"/>
    </row>
    <row r="38" spans="1:15" ht="16.5" customHeight="1">
      <c r="A38" s="18"/>
      <c r="B38" s="7">
        <f t="shared" si="0"/>
        <v>7</v>
      </c>
      <c r="C38" s="21">
        <f t="shared" si="1"/>
        <v>44621</v>
      </c>
      <c r="D38" s="8">
        <f t="shared" si="2"/>
        <v>1000</v>
      </c>
      <c r="E38" s="8">
        <f t="shared" si="3"/>
        <v>12000</v>
      </c>
      <c r="F38" s="8">
        <f t="shared" si="4"/>
        <v>111.72160914972007</v>
      </c>
      <c r="G38" s="8">
        <f>IF(D38="","",SUM($F$31:F38))</f>
        <v>560.02219816433092</v>
      </c>
      <c r="H38" s="8">
        <f t="shared" si="5"/>
        <v>12560.022198164332</v>
      </c>
      <c r="I38" s="18"/>
    </row>
    <row r="39" spans="1:15" ht="16.5" customHeight="1">
      <c r="A39" s="18"/>
      <c r="B39" s="7">
        <f t="shared" si="0"/>
        <v>8</v>
      </c>
      <c r="C39" s="21">
        <f t="shared" si="1"/>
        <v>44682</v>
      </c>
      <c r="D39" s="8">
        <f t="shared" si="2"/>
        <v>1000</v>
      </c>
      <c r="E39" s="8">
        <f t="shared" si="3"/>
        <v>13000</v>
      </c>
      <c r="F39" s="8">
        <f t="shared" si="4"/>
        <v>122.5706715179727</v>
      </c>
      <c r="G39" s="8">
        <f>IF(D39="","",SUM($F$31:F39))</f>
        <v>682.59286968230367</v>
      </c>
      <c r="H39" s="8">
        <f t="shared" si="5"/>
        <v>13682.592869682305</v>
      </c>
      <c r="I39" s="18"/>
    </row>
    <row r="40" spans="1:15" ht="16.5" customHeight="1">
      <c r="A40" s="18"/>
      <c r="B40" s="7">
        <f t="shared" si="0"/>
        <v>9</v>
      </c>
      <c r="C40" s="21">
        <f t="shared" si="1"/>
        <v>44743</v>
      </c>
      <c r="D40" s="8">
        <f t="shared" si="2"/>
        <v>1000</v>
      </c>
      <c r="E40" s="8">
        <f t="shared" si="3"/>
        <v>14000</v>
      </c>
      <c r="F40" s="8">
        <f t="shared" si="4"/>
        <v>133.52560765291432</v>
      </c>
      <c r="G40" s="8">
        <f>IF(D40="","",SUM($F$31:F40))</f>
        <v>816.11847733521802</v>
      </c>
      <c r="H40" s="8">
        <f t="shared" si="5"/>
        <v>14816.11847733522</v>
      </c>
      <c r="I40" s="18"/>
    </row>
    <row r="41" spans="1:15" ht="16.5" customHeight="1">
      <c r="A41" s="18"/>
      <c r="B41" s="7">
        <f t="shared" si="0"/>
        <v>10</v>
      </c>
      <c r="C41" s="21">
        <f t="shared" si="1"/>
        <v>44805</v>
      </c>
      <c r="D41" s="8">
        <f t="shared" si="2"/>
        <v>1000</v>
      </c>
      <c r="E41" s="8">
        <f t="shared" si="3"/>
        <v>15000</v>
      </c>
      <c r="F41" s="8">
        <f t="shared" si="4"/>
        <v>144.58745075484305</v>
      </c>
      <c r="G41" s="8">
        <f>IF(D41="","",SUM($F$31:F41))</f>
        <v>960.70592809006109</v>
      </c>
      <c r="H41" s="8">
        <f t="shared" si="5"/>
        <v>15960.705928090063</v>
      </c>
      <c r="I41" s="18"/>
    </row>
    <row r="42" spans="1:15" ht="16.5" customHeight="1">
      <c r="A42" s="18"/>
      <c r="B42" s="7">
        <f t="shared" si="0"/>
        <v>11</v>
      </c>
      <c r="C42" s="21">
        <f t="shared" si="1"/>
        <v>44866</v>
      </c>
      <c r="D42" s="8">
        <f t="shared" si="2"/>
        <v>1000</v>
      </c>
      <c r="E42" s="8">
        <f t="shared" si="3"/>
        <v>16000</v>
      </c>
      <c r="F42" s="8">
        <f t="shared" si="4"/>
        <v>155.75724410684603</v>
      </c>
      <c r="G42" s="8">
        <f>IF(D42="","",SUM($F$31:F42))</f>
        <v>1116.4631721969072</v>
      </c>
      <c r="H42" s="8">
        <f t="shared" si="5"/>
        <v>17116.463172196913</v>
      </c>
      <c r="I42" s="18"/>
    </row>
    <row r="43" spans="1:15" ht="16.5" customHeight="1">
      <c r="A43" s="18"/>
      <c r="B43" s="7">
        <f t="shared" si="0"/>
        <v>12</v>
      </c>
      <c r="C43" s="21">
        <f t="shared" si="1"/>
        <v>44927</v>
      </c>
      <c r="D43" s="8">
        <f t="shared" si="2"/>
        <v>1000</v>
      </c>
      <c r="E43" s="8">
        <f t="shared" si="3"/>
        <v>17000</v>
      </c>
      <c r="F43" s="8">
        <f t="shared" si="4"/>
        <v>167.03604117319534</v>
      </c>
      <c r="G43" s="8">
        <f>IF(D43="","",SUM($F$31:F43))</f>
        <v>1283.4992133701026</v>
      </c>
      <c r="H43" s="8">
        <f t="shared" si="5"/>
        <v>18283.499213370109</v>
      </c>
      <c r="I43" s="18"/>
    </row>
    <row r="44" spans="1:15" ht="16.5" customHeight="1">
      <c r="A44" s="18"/>
      <c r="B44" s="7">
        <f t="shared" si="0"/>
        <v>13</v>
      </c>
      <c r="C44" s="21">
        <f t="shared" si="1"/>
        <v>44986</v>
      </c>
      <c r="D44" s="8">
        <f t="shared" si="2"/>
        <v>1000</v>
      </c>
      <c r="E44" s="8">
        <f t="shared" si="3"/>
        <v>18000</v>
      </c>
      <c r="F44" s="8">
        <f t="shared" si="4"/>
        <v>178.42490569870401</v>
      </c>
      <c r="G44" s="8">
        <f>IF(D44="","",SUM($F$31:F44))</f>
        <v>1461.9241190688065</v>
      </c>
      <c r="H44" s="8">
        <f t="shared" si="5"/>
        <v>19461.924119068812</v>
      </c>
      <c r="I44" s="18"/>
    </row>
    <row r="45" spans="1:15" ht="16.5" customHeight="1">
      <c r="A45" s="18"/>
      <c r="B45" s="7">
        <f t="shared" si="0"/>
        <v>14</v>
      </c>
      <c r="C45" s="21">
        <f t="shared" si="1"/>
        <v>45047</v>
      </c>
      <c r="D45" s="8">
        <f t="shared" si="2"/>
        <v>1000</v>
      </c>
      <c r="E45" s="8">
        <f t="shared" si="3"/>
        <v>19000</v>
      </c>
      <c r="F45" s="8">
        <f t="shared" si="4"/>
        <v>189.92491180905179</v>
      </c>
      <c r="G45" s="8">
        <f>IF(D45="","",SUM($F$31:F45))</f>
        <v>1651.8490308778582</v>
      </c>
      <c r="H45" s="8">
        <f t="shared" si="5"/>
        <v>20651.849030877864</v>
      </c>
      <c r="I45" s="18"/>
    </row>
    <row r="46" spans="1:15" ht="16.5" customHeight="1">
      <c r="A46" s="18"/>
      <c r="B46" s="7">
        <f t="shared" si="0"/>
        <v>15</v>
      </c>
      <c r="C46" s="21">
        <f t="shared" si="1"/>
        <v>45108</v>
      </c>
      <c r="D46" s="8">
        <f t="shared" si="2"/>
        <v>1000</v>
      </c>
      <c r="E46" s="8">
        <f t="shared" si="3"/>
        <v>20000</v>
      </c>
      <c r="F46" s="8">
        <f t="shared" si="4"/>
        <v>201.53714411208992</v>
      </c>
      <c r="G46" s="8">
        <f>IF(D46="","",SUM($F$31:F46))</f>
        <v>1853.3861749899481</v>
      </c>
      <c r="H46" s="8">
        <f t="shared" si="5"/>
        <v>21853.386174989955</v>
      </c>
      <c r="I46" s="18"/>
    </row>
    <row r="47" spans="1:15" ht="16.5" customHeight="1">
      <c r="A47" s="18"/>
      <c r="B47" s="7">
        <f t="shared" si="0"/>
        <v>16</v>
      </c>
      <c r="C47" s="21">
        <f t="shared" si="1"/>
        <v>45170</v>
      </c>
      <c r="D47" s="8">
        <f t="shared" si="2"/>
        <v>1000</v>
      </c>
      <c r="E47" s="8">
        <f t="shared" si="3"/>
        <v>21000</v>
      </c>
      <c r="F47" s="8">
        <f t="shared" si="4"/>
        <v>213.26269780013439</v>
      </c>
      <c r="G47" s="8">
        <f>IF(D47="","",SUM($F$31:F47))</f>
        <v>2066.6488727900824</v>
      </c>
      <c r="H47" s="8">
        <f t="shared" si="5"/>
        <v>23066.648872790091</v>
      </c>
      <c r="I47" s="18"/>
    </row>
    <row r="48" spans="1:15" ht="16.5" customHeight="1">
      <c r="A48" s="18"/>
      <c r="B48" s="7">
        <f t="shared" si="0"/>
        <v>17</v>
      </c>
      <c r="C48" s="21">
        <f t="shared" si="1"/>
        <v>45231</v>
      </c>
      <c r="D48" s="8">
        <f t="shared" si="2"/>
        <v>1000</v>
      </c>
      <c r="E48" s="8">
        <f t="shared" si="3"/>
        <v>22000</v>
      </c>
      <c r="F48" s="8">
        <f t="shared" si="4"/>
        <v>225.10267875325755</v>
      </c>
      <c r="G48" s="8">
        <f>IF(D48="","",SUM($F$31:F48))</f>
        <v>2291.7515515433397</v>
      </c>
      <c r="H48" s="8">
        <f t="shared" si="5"/>
        <v>24291.751551543348</v>
      </c>
      <c r="I48" s="18"/>
    </row>
    <row r="49" spans="1:9" ht="16.5" customHeight="1">
      <c r="A49" s="18"/>
      <c r="B49" s="7">
        <f t="shared" si="0"/>
        <v>18</v>
      </c>
      <c r="C49" s="21">
        <f t="shared" si="1"/>
        <v>45292</v>
      </c>
      <c r="D49" s="8">
        <f t="shared" si="2"/>
        <v>1000</v>
      </c>
      <c r="E49" s="8">
        <f t="shared" si="3"/>
        <v>23000</v>
      </c>
      <c r="F49" s="8">
        <f t="shared" si="4"/>
        <v>237.05820364358777</v>
      </c>
      <c r="G49" s="8">
        <f>IF(D49="","",SUM($F$31:F49))</f>
        <v>2528.8097551869273</v>
      </c>
      <c r="H49" s="8">
        <f t="shared" si="5"/>
        <v>25528.809755186936</v>
      </c>
      <c r="I49" s="18"/>
    </row>
    <row r="50" spans="1:9" ht="16.5" customHeight="1">
      <c r="A50" s="18"/>
      <c r="B50" s="7">
        <f t="shared" si="0"/>
        <v>19</v>
      </c>
      <c r="C50" s="21">
        <f t="shared" si="1"/>
        <v>45352</v>
      </c>
      <c r="D50" s="8">
        <f t="shared" si="2"/>
        <v>1000</v>
      </c>
      <c r="E50" s="8">
        <f t="shared" si="3"/>
        <v>24000</v>
      </c>
      <c r="F50" s="8">
        <f t="shared" si="4"/>
        <v>249.13040004062697</v>
      </c>
      <c r="G50" s="8">
        <f>IF(D50="","",SUM($F$31:F50))</f>
        <v>2777.9401552275544</v>
      </c>
      <c r="H50" s="8">
        <f t="shared" si="5"/>
        <v>26777.940155227563</v>
      </c>
      <c r="I50" s="18"/>
    </row>
    <row r="51" spans="1:9" ht="16.5" customHeight="1">
      <c r="A51" s="18"/>
      <c r="B51" s="7">
        <f t="shared" si="0"/>
        <v>20</v>
      </c>
      <c r="C51" s="21">
        <f t="shared" si="1"/>
        <v>45413</v>
      </c>
      <c r="D51" s="8">
        <f t="shared" si="2"/>
        <v>1000</v>
      </c>
      <c r="E51" s="8">
        <f t="shared" si="3"/>
        <v>25000</v>
      </c>
      <c r="F51" s="8">
        <f t="shared" si="4"/>
        <v>261.32040651759564</v>
      </c>
      <c r="G51" s="8">
        <f>IF(D51="","",SUM($F$31:F51))</f>
        <v>3039.26056174515</v>
      </c>
      <c r="H51" s="8">
        <f t="shared" si="5"/>
        <v>28039.260561745159</v>
      </c>
      <c r="I51" s="18"/>
    </row>
    <row r="52" spans="1:9" ht="16.5" customHeight="1">
      <c r="A52" s="18"/>
      <c r="B52" s="7">
        <f t="shared" si="0"/>
        <v>21</v>
      </c>
      <c r="C52" s="21">
        <f t="shared" si="1"/>
        <v>45474</v>
      </c>
      <c r="D52" s="8">
        <f t="shared" si="2"/>
        <v>1000</v>
      </c>
      <c r="E52" s="8">
        <f t="shared" si="3"/>
        <v>26000</v>
      </c>
      <c r="F52" s="8">
        <f t="shared" si="4"/>
        <v>273.62937275881609</v>
      </c>
      <c r="G52" s="8">
        <f>IF(D52="","",SUM($F$31:F52))</f>
        <v>3312.8899345039663</v>
      </c>
      <c r="H52" s="8">
        <f t="shared" si="5"/>
        <v>29312.889934503975</v>
      </c>
      <c r="I52" s="18"/>
    </row>
    <row r="53" spans="1:9" ht="16.5" customHeight="1">
      <c r="A53" s="18"/>
      <c r="B53" s="7">
        <f t="shared" si="0"/>
        <v>22</v>
      </c>
      <c r="C53" s="21">
        <f t="shared" si="1"/>
        <v>45536</v>
      </c>
      <c r="D53" s="8">
        <f t="shared" si="2"/>
        <v>1000</v>
      </c>
      <c r="E53" s="8">
        <f t="shared" si="3"/>
        <v>27000</v>
      </c>
      <c r="F53" s="8">
        <f t="shared" si="4"/>
        <v>286.0584596681432</v>
      </c>
      <c r="G53" s="8">
        <f>IF(D53="","",SUM($F$31:F53))</f>
        <v>3598.9483941721096</v>
      </c>
      <c r="H53" s="8">
        <f t="shared" si="5"/>
        <v>30598.948394172119</v>
      </c>
      <c r="I53" s="18"/>
    </row>
    <row r="54" spans="1:9" ht="16.5" customHeight="1">
      <c r="A54" s="18"/>
      <c r="B54" s="7">
        <f t="shared" si="0"/>
        <v>23</v>
      </c>
      <c r="C54" s="21">
        <f t="shared" si="1"/>
        <v>45597</v>
      </c>
      <c r="D54" s="8">
        <f t="shared" si="2"/>
        <v>1000</v>
      </c>
      <c r="E54" s="8">
        <f t="shared" si="3"/>
        <v>28000</v>
      </c>
      <c r="F54" s="8">
        <f t="shared" si="4"/>
        <v>298.60883947845377</v>
      </c>
      <c r="G54" s="8">
        <f>IF(D54="","",SUM($F$31:F54))</f>
        <v>3897.5572336505634</v>
      </c>
      <c r="H54" s="8">
        <f t="shared" si="5"/>
        <v>31897.557233650572</v>
      </c>
      <c r="I54" s="18"/>
    </row>
    <row r="55" spans="1:9" ht="16.5" customHeight="1">
      <c r="A55" s="18"/>
      <c r="B55" s="7">
        <f t="shared" si="0"/>
        <v>24</v>
      </c>
      <c r="C55" s="21">
        <f t="shared" si="1"/>
        <v>45658</v>
      </c>
      <c r="D55" s="8">
        <f t="shared" si="2"/>
        <v>1000</v>
      </c>
      <c r="E55" s="8">
        <f t="shared" si="3"/>
        <v>29000</v>
      </c>
      <c r="F55" s="8">
        <f t="shared" si="4"/>
        <v>311.28169586220383</v>
      </c>
      <c r="G55" s="8">
        <f>IF(D55="","",SUM($F$31:F55))</f>
        <v>4208.8389295127672</v>
      </c>
      <c r="H55" s="8">
        <f t="shared" si="5"/>
        <v>33208.838929512778</v>
      </c>
      <c r="I55" s="18"/>
    </row>
    <row r="56" spans="1:9" ht="16.5" customHeight="1">
      <c r="A56" s="18"/>
      <c r="B56" s="7">
        <f t="shared" si="0"/>
        <v>25</v>
      </c>
      <c r="C56" s="21">
        <f t="shared" si="1"/>
        <v>45717</v>
      </c>
      <c r="D56" s="8">
        <f t="shared" si="2"/>
        <v>1000</v>
      </c>
      <c r="E56" s="8">
        <f t="shared" si="3"/>
        <v>30000</v>
      </c>
      <c r="F56" s="8">
        <f t="shared" si="4"/>
        <v>324.07822404306535</v>
      </c>
      <c r="G56" s="8">
        <f>IF(D56="","",SUM($F$31:F56))</f>
        <v>4532.9171535558326</v>
      </c>
      <c r="H56" s="8">
        <f t="shared" si="5"/>
        <v>34532.917153555842</v>
      </c>
      <c r="I56" s="18"/>
    </row>
    <row r="57" spans="1:9" ht="16.5" customHeight="1">
      <c r="A57" s="18"/>
      <c r="B57" s="7">
        <f t="shared" si="0"/>
        <v>26</v>
      </c>
      <c r="C57" s="21">
        <f t="shared" si="1"/>
        <v>45778</v>
      </c>
      <c r="D57" s="8">
        <f t="shared" si="2"/>
        <v>1000</v>
      </c>
      <c r="E57" s="8">
        <f t="shared" si="3"/>
        <v>31000</v>
      </c>
      <c r="F57" s="8">
        <f t="shared" si="4"/>
        <v>336.99963090865214</v>
      </c>
      <c r="G57" s="8">
        <f>IF(D57="","",SUM($F$31:F57))</f>
        <v>4869.9167844644844</v>
      </c>
      <c r="H57" s="8">
        <f t="shared" si="5"/>
        <v>35869.916784464491</v>
      </c>
      <c r="I57" s="18"/>
    </row>
    <row r="58" spans="1:9" ht="16.5" customHeight="1">
      <c r="A58" s="18"/>
      <c r="B58" s="7">
        <f t="shared" si="0"/>
        <v>27</v>
      </c>
      <c r="C58" s="21">
        <f t="shared" si="1"/>
        <v>45839</v>
      </c>
      <c r="D58" s="8">
        <f t="shared" si="2"/>
        <v>1000</v>
      </c>
      <c r="E58" s="8">
        <f t="shared" si="3"/>
        <v>32000</v>
      </c>
      <c r="F58" s="8">
        <f t="shared" si="4"/>
        <v>350.0471351243458</v>
      </c>
      <c r="G58" s="8">
        <f>IF(D58="","",SUM($F$31:F58))</f>
        <v>5219.9639195888303</v>
      </c>
      <c r="H58" s="8">
        <f t="shared" si="5"/>
        <v>37219.963919588838</v>
      </c>
      <c r="I58" s="18"/>
    </row>
    <row r="59" spans="1:9" ht="16.5" customHeight="1">
      <c r="A59" s="18"/>
      <c r="B59" s="7">
        <f t="shared" si="0"/>
        <v>28</v>
      </c>
      <c r="C59" s="21">
        <f t="shared" si="1"/>
        <v>45901</v>
      </c>
      <c r="D59" s="8">
        <f t="shared" si="2"/>
        <v>1000</v>
      </c>
      <c r="E59" s="8">
        <f t="shared" si="3"/>
        <v>33000</v>
      </c>
      <c r="F59" s="8">
        <f t="shared" si="4"/>
        <v>363.22196724823254</v>
      </c>
      <c r="G59" s="8">
        <f>IF(D59="","",SUM($F$31:F59))</f>
        <v>5583.1858868370628</v>
      </c>
      <c r="H59" s="8">
        <f t="shared" si="5"/>
        <v>38583.185886837069</v>
      </c>
      <c r="I59" s="18"/>
    </row>
    <row r="60" spans="1:9" ht="16.5" customHeight="1">
      <c r="A60" s="18"/>
      <c r="B60" s="7">
        <f t="shared" si="0"/>
        <v>29</v>
      </c>
      <c r="C60" s="21">
        <f t="shared" si="1"/>
        <v>45962</v>
      </c>
      <c r="D60" s="8">
        <f t="shared" si="2"/>
        <v>1000</v>
      </c>
      <c r="E60" s="8">
        <f t="shared" si="3"/>
        <v>34000</v>
      </c>
      <c r="F60" s="8">
        <f t="shared" si="4"/>
        <v>376.52536984716176</v>
      </c>
      <c r="G60" s="8">
        <f>IF(D60="","",SUM($F$31:F60))</f>
        <v>5959.7112566842243</v>
      </c>
      <c r="H60" s="8">
        <f t="shared" si="5"/>
        <v>39959.711256684233</v>
      </c>
      <c r="I60" s="18"/>
    </row>
    <row r="61" spans="1:9" ht="16.5" customHeight="1">
      <c r="A61" s="18"/>
      <c r="B61" s="7">
        <f t="shared" si="0"/>
        <v>30</v>
      </c>
      <c r="C61" s="21">
        <f t="shared" si="1"/>
        <v>46023</v>
      </c>
      <c r="D61" s="8">
        <f t="shared" si="2"/>
        <v>1000</v>
      </c>
      <c r="E61" s="8">
        <f t="shared" si="3"/>
        <v>35000</v>
      </c>
      <c r="F61" s="8">
        <f t="shared" si="4"/>
        <v>389.95859761393683</v>
      </c>
      <c r="G61" s="8">
        <f>IF(D61="","",SUM($F$31:F61))</f>
        <v>6349.6698542981612</v>
      </c>
      <c r="H61" s="8">
        <f t="shared" si="5"/>
        <v>41349.669854298169</v>
      </c>
      <c r="I61" s="18"/>
    </row>
    <row r="62" spans="1:9" ht="16.5" customHeight="1">
      <c r="A62" s="18"/>
      <c r="B62" s="7" t="str">
        <f t="shared" si="0"/>
        <v/>
      </c>
      <c r="C62" s="21" t="str">
        <f t="shared" si="1"/>
        <v/>
      </c>
      <c r="D62" s="8" t="str">
        <f t="shared" si="2"/>
        <v/>
      </c>
      <c r="E62" s="8" t="str">
        <f t="shared" si="3"/>
        <v/>
      </c>
      <c r="F62" s="8" t="str">
        <f t="shared" si="4"/>
        <v/>
      </c>
      <c r="G62" s="8" t="str">
        <f>IF(D62="","",SUM($F$31:F62))</f>
        <v/>
      </c>
      <c r="H62" s="8" t="str">
        <f t="shared" si="5"/>
        <v/>
      </c>
      <c r="I62" s="18"/>
    </row>
    <row r="63" spans="1:9" ht="16.5" customHeight="1">
      <c r="A63" s="18"/>
      <c r="B63" s="7" t="str">
        <f t="shared" si="0"/>
        <v/>
      </c>
      <c r="C63" s="21" t="str">
        <f t="shared" si="1"/>
        <v/>
      </c>
      <c r="D63" s="8" t="str">
        <f t="shared" si="2"/>
        <v/>
      </c>
      <c r="E63" s="8" t="str">
        <f t="shared" si="3"/>
        <v/>
      </c>
      <c r="F63" s="8" t="str">
        <f t="shared" si="4"/>
        <v/>
      </c>
      <c r="G63" s="8" t="str">
        <f>IF(D63="","",SUM($F$31:F63))</f>
        <v/>
      </c>
      <c r="H63" s="8" t="str">
        <f t="shared" si="5"/>
        <v/>
      </c>
      <c r="I63" s="18"/>
    </row>
    <row r="64" spans="1:9" ht="16.5" customHeight="1">
      <c r="A64" s="18"/>
      <c r="B64" s="7" t="str">
        <f t="shared" si="0"/>
        <v/>
      </c>
      <c r="C64" s="21" t="str">
        <f t="shared" si="1"/>
        <v/>
      </c>
      <c r="D64" s="8" t="str">
        <f t="shared" si="2"/>
        <v/>
      </c>
      <c r="E64" s="8" t="str">
        <f t="shared" si="3"/>
        <v/>
      </c>
      <c r="F64" s="8" t="str">
        <f t="shared" si="4"/>
        <v/>
      </c>
      <c r="G64" s="8" t="str">
        <f>IF(D64="","",SUM($F$31:F64))</f>
        <v/>
      </c>
      <c r="H64" s="8" t="str">
        <f t="shared" si="5"/>
        <v/>
      </c>
      <c r="I64" s="18"/>
    </row>
    <row r="65" spans="1:9" ht="16.5" customHeight="1">
      <c r="A65" s="18"/>
      <c r="B65" s="7" t="str">
        <f t="shared" si="0"/>
        <v/>
      </c>
      <c r="C65" s="21" t="str">
        <f t="shared" si="1"/>
        <v/>
      </c>
      <c r="D65" s="8" t="str">
        <f t="shared" si="2"/>
        <v/>
      </c>
      <c r="E65" s="8" t="str">
        <f t="shared" si="3"/>
        <v/>
      </c>
      <c r="F65" s="8" t="str">
        <f t="shared" si="4"/>
        <v/>
      </c>
      <c r="G65" s="8" t="str">
        <f>IF(D65="","",SUM($F$31:F65))</f>
        <v/>
      </c>
      <c r="H65" s="8" t="str">
        <f t="shared" si="5"/>
        <v/>
      </c>
      <c r="I65" s="18"/>
    </row>
    <row r="66" spans="1:9" ht="16.5" customHeight="1">
      <c r="A66" s="18"/>
      <c r="B66" s="7" t="str">
        <f t="shared" si="0"/>
        <v/>
      </c>
      <c r="C66" s="21" t="str">
        <f t="shared" si="1"/>
        <v/>
      </c>
      <c r="D66" s="8" t="str">
        <f t="shared" si="2"/>
        <v/>
      </c>
      <c r="E66" s="8" t="str">
        <f t="shared" si="3"/>
        <v/>
      </c>
      <c r="F66" s="8" t="str">
        <f t="shared" si="4"/>
        <v/>
      </c>
      <c r="G66" s="8" t="str">
        <f>IF(D66="","",SUM($F$31:F66))</f>
        <v/>
      </c>
      <c r="H66" s="8" t="str">
        <f t="shared" si="5"/>
        <v/>
      </c>
      <c r="I66" s="18"/>
    </row>
    <row r="67" spans="1:9" ht="16.5" customHeight="1">
      <c r="A67" s="18"/>
      <c r="B67" s="7" t="str">
        <f t="shared" si="0"/>
        <v/>
      </c>
      <c r="C67" s="21" t="str">
        <f t="shared" si="1"/>
        <v/>
      </c>
      <c r="D67" s="8" t="str">
        <f t="shared" si="2"/>
        <v/>
      </c>
      <c r="E67" s="8" t="str">
        <f t="shared" si="3"/>
        <v/>
      </c>
      <c r="F67" s="8" t="str">
        <f t="shared" si="4"/>
        <v/>
      </c>
      <c r="G67" s="8" t="str">
        <f>IF(D67="","",SUM($F$31:F67))</f>
        <v/>
      </c>
      <c r="H67" s="8" t="str">
        <f t="shared" si="5"/>
        <v/>
      </c>
      <c r="I67" s="18"/>
    </row>
    <row r="68" spans="1:9" ht="16.5" customHeight="1">
      <c r="A68" s="18"/>
      <c r="B68" s="7" t="str">
        <f t="shared" si="0"/>
        <v/>
      </c>
      <c r="C68" s="21" t="str">
        <f t="shared" si="1"/>
        <v/>
      </c>
      <c r="D68" s="8" t="str">
        <f t="shared" si="2"/>
        <v/>
      </c>
      <c r="E68" s="8" t="str">
        <f t="shared" si="3"/>
        <v/>
      </c>
      <c r="F68" s="8" t="str">
        <f t="shared" si="4"/>
        <v/>
      </c>
      <c r="G68" s="8" t="str">
        <f>IF(D68="","",SUM($F$31:F68))</f>
        <v/>
      </c>
      <c r="H68" s="8" t="str">
        <f t="shared" si="5"/>
        <v/>
      </c>
      <c r="I68" s="18"/>
    </row>
    <row r="69" spans="1:9" ht="16.5" customHeight="1">
      <c r="A69" s="18"/>
      <c r="B69" s="7" t="str">
        <f t="shared" si="0"/>
        <v/>
      </c>
      <c r="C69" s="21" t="str">
        <f t="shared" si="1"/>
        <v/>
      </c>
      <c r="D69" s="8" t="str">
        <f t="shared" si="2"/>
        <v/>
      </c>
      <c r="E69" s="8" t="str">
        <f t="shared" si="3"/>
        <v/>
      </c>
      <c r="F69" s="8" t="str">
        <f t="shared" si="4"/>
        <v/>
      </c>
      <c r="G69" s="8" t="str">
        <f>IF(D69="","",SUM($F$31:F69))</f>
        <v/>
      </c>
      <c r="H69" s="8" t="str">
        <f t="shared" si="5"/>
        <v/>
      </c>
      <c r="I69" s="18"/>
    </row>
    <row r="70" spans="1:9" ht="16.5" customHeight="1">
      <c r="A70" s="18"/>
      <c r="B70" s="7" t="str">
        <f t="shared" si="0"/>
        <v/>
      </c>
      <c r="C70" s="21" t="str">
        <f t="shared" si="1"/>
        <v/>
      </c>
      <c r="D70" s="8" t="str">
        <f t="shared" si="2"/>
        <v/>
      </c>
      <c r="E70" s="8" t="str">
        <f t="shared" si="3"/>
        <v/>
      </c>
      <c r="F70" s="8" t="str">
        <f t="shared" si="4"/>
        <v/>
      </c>
      <c r="G70" s="8" t="str">
        <f>IF(D70="","",SUM($F$31:F70))</f>
        <v/>
      </c>
      <c r="H70" s="8" t="str">
        <f t="shared" si="5"/>
        <v/>
      </c>
      <c r="I70" s="18"/>
    </row>
    <row r="71" spans="1:9" ht="16.5" customHeight="1">
      <c r="A71" s="18"/>
      <c r="B71" s="7" t="str">
        <f t="shared" si="0"/>
        <v/>
      </c>
      <c r="C71" s="21" t="str">
        <f t="shared" si="1"/>
        <v/>
      </c>
      <c r="D71" s="8" t="str">
        <f t="shared" si="2"/>
        <v/>
      </c>
      <c r="E71" s="8" t="str">
        <f t="shared" si="3"/>
        <v/>
      </c>
      <c r="F71" s="8" t="str">
        <f t="shared" si="4"/>
        <v/>
      </c>
      <c r="G71" s="8" t="str">
        <f>IF(D71="","",SUM($F$31:F71))</f>
        <v/>
      </c>
      <c r="H71" s="8" t="str">
        <f t="shared" si="5"/>
        <v/>
      </c>
      <c r="I71" s="18"/>
    </row>
    <row r="72" spans="1:9" ht="16.5" customHeight="1">
      <c r="A72" s="18"/>
      <c r="B72" s="7" t="str">
        <f t="shared" si="0"/>
        <v/>
      </c>
      <c r="C72" s="21" t="str">
        <f t="shared" si="1"/>
        <v/>
      </c>
      <c r="D72" s="8" t="str">
        <f t="shared" si="2"/>
        <v/>
      </c>
      <c r="E72" s="8" t="str">
        <f t="shared" si="3"/>
        <v/>
      </c>
      <c r="F72" s="8" t="str">
        <f t="shared" si="4"/>
        <v/>
      </c>
      <c r="G72" s="8" t="str">
        <f>IF(D72="","",SUM($F$31:F72))</f>
        <v/>
      </c>
      <c r="H72" s="8" t="str">
        <f t="shared" si="5"/>
        <v/>
      </c>
      <c r="I72" s="18"/>
    </row>
    <row r="73" spans="1:9" ht="16.5" customHeight="1">
      <c r="A73" s="18"/>
      <c r="B73" s="7" t="str">
        <f t="shared" si="0"/>
        <v/>
      </c>
      <c r="C73" s="21" t="str">
        <f t="shared" si="1"/>
        <v/>
      </c>
      <c r="D73" s="8" t="str">
        <f t="shared" si="2"/>
        <v/>
      </c>
      <c r="E73" s="8" t="str">
        <f t="shared" si="3"/>
        <v/>
      </c>
      <c r="F73" s="8" t="str">
        <f t="shared" si="4"/>
        <v/>
      </c>
      <c r="G73" s="8" t="str">
        <f>IF(D73="","",SUM($F$31:F73))</f>
        <v/>
      </c>
      <c r="H73" s="8" t="str">
        <f t="shared" si="5"/>
        <v/>
      </c>
      <c r="I73" s="18"/>
    </row>
    <row r="74" spans="1:9" ht="16.5" customHeight="1">
      <c r="A74" s="18"/>
      <c r="B74" s="7" t="str">
        <f t="shared" si="0"/>
        <v/>
      </c>
      <c r="C74" s="21" t="str">
        <f t="shared" si="1"/>
        <v/>
      </c>
      <c r="D74" s="8" t="str">
        <f t="shared" si="2"/>
        <v/>
      </c>
      <c r="E74" s="8" t="str">
        <f t="shared" si="3"/>
        <v/>
      </c>
      <c r="F74" s="8" t="str">
        <f t="shared" si="4"/>
        <v/>
      </c>
      <c r="G74" s="8" t="str">
        <f>IF(D74="","",SUM($F$31:F74))</f>
        <v/>
      </c>
      <c r="H74" s="8" t="str">
        <f t="shared" si="5"/>
        <v/>
      </c>
      <c r="I74" s="18"/>
    </row>
    <row r="75" spans="1:9" ht="16.5" customHeight="1">
      <c r="A75" s="18"/>
      <c r="B75" s="7" t="str">
        <f t="shared" si="0"/>
        <v/>
      </c>
      <c r="C75" s="21" t="str">
        <f t="shared" si="1"/>
        <v/>
      </c>
      <c r="D75" s="8" t="str">
        <f t="shared" si="2"/>
        <v/>
      </c>
      <c r="E75" s="8" t="str">
        <f t="shared" si="3"/>
        <v/>
      </c>
      <c r="F75" s="8" t="str">
        <f t="shared" si="4"/>
        <v/>
      </c>
      <c r="G75" s="8" t="str">
        <f>IF(D75="","",SUM($F$31:F75))</f>
        <v/>
      </c>
      <c r="H75" s="8" t="str">
        <f t="shared" si="5"/>
        <v/>
      </c>
      <c r="I75" s="18"/>
    </row>
    <row r="76" spans="1:9" ht="16.5" customHeight="1">
      <c r="A76" s="18"/>
      <c r="B76" s="7" t="str">
        <f t="shared" si="0"/>
        <v/>
      </c>
      <c r="C76" s="21" t="str">
        <f t="shared" si="1"/>
        <v/>
      </c>
      <c r="D76" s="8" t="str">
        <f t="shared" si="2"/>
        <v/>
      </c>
      <c r="E76" s="8" t="str">
        <f t="shared" si="3"/>
        <v/>
      </c>
      <c r="F76" s="8" t="str">
        <f t="shared" si="4"/>
        <v/>
      </c>
      <c r="G76" s="8" t="str">
        <f>IF(D76="","",SUM($F$31:F76))</f>
        <v/>
      </c>
      <c r="H76" s="8" t="str">
        <f t="shared" si="5"/>
        <v/>
      </c>
      <c r="I76" s="18"/>
    </row>
    <row r="77" spans="1:9" ht="16.5" customHeight="1">
      <c r="A77" s="18"/>
      <c r="B77" s="7" t="str">
        <f t="shared" si="0"/>
        <v/>
      </c>
      <c r="C77" s="21" t="str">
        <f t="shared" si="1"/>
        <v/>
      </c>
      <c r="D77" s="8" t="str">
        <f t="shared" si="2"/>
        <v/>
      </c>
      <c r="E77" s="8" t="str">
        <f t="shared" si="3"/>
        <v/>
      </c>
      <c r="F77" s="8" t="str">
        <f t="shared" si="4"/>
        <v/>
      </c>
      <c r="G77" s="8" t="str">
        <f>IF(D77="","",SUM($F$31:F77))</f>
        <v/>
      </c>
      <c r="H77" s="8" t="str">
        <f t="shared" si="5"/>
        <v/>
      </c>
      <c r="I77" s="18"/>
    </row>
    <row r="78" spans="1:9" ht="16.5" customHeight="1">
      <c r="A78" s="18"/>
      <c r="B78" s="7" t="str">
        <f t="shared" si="0"/>
        <v/>
      </c>
      <c r="C78" s="21" t="str">
        <f t="shared" si="1"/>
        <v/>
      </c>
      <c r="D78" s="8" t="str">
        <f t="shared" si="2"/>
        <v/>
      </c>
      <c r="E78" s="8" t="str">
        <f t="shared" si="3"/>
        <v/>
      </c>
      <c r="F78" s="8" t="str">
        <f t="shared" si="4"/>
        <v/>
      </c>
      <c r="G78" s="8" t="str">
        <f>IF(D78="","",SUM($F$31:F78))</f>
        <v/>
      </c>
      <c r="H78" s="8" t="str">
        <f t="shared" si="5"/>
        <v/>
      </c>
      <c r="I78" s="18"/>
    </row>
    <row r="79" spans="1:9" ht="16.5" customHeight="1">
      <c r="A79" s="18"/>
      <c r="B79" s="7" t="str">
        <f t="shared" si="0"/>
        <v/>
      </c>
      <c r="C79" s="21" t="str">
        <f t="shared" si="1"/>
        <v/>
      </c>
      <c r="D79" s="8" t="str">
        <f t="shared" si="2"/>
        <v/>
      </c>
      <c r="E79" s="8" t="str">
        <f t="shared" si="3"/>
        <v/>
      </c>
      <c r="F79" s="8" t="str">
        <f t="shared" si="4"/>
        <v/>
      </c>
      <c r="G79" s="8" t="str">
        <f>IF(D79="","",SUM($F$31:F79))</f>
        <v/>
      </c>
      <c r="H79" s="8" t="str">
        <f t="shared" si="5"/>
        <v/>
      </c>
      <c r="I79" s="18"/>
    </row>
    <row r="80" spans="1:9" ht="16.5" customHeight="1">
      <c r="A80" s="18"/>
      <c r="B80" s="7" t="str">
        <f t="shared" si="0"/>
        <v/>
      </c>
      <c r="C80" s="21" t="str">
        <f t="shared" si="1"/>
        <v/>
      </c>
      <c r="D80" s="8" t="str">
        <f t="shared" si="2"/>
        <v/>
      </c>
      <c r="E80" s="8" t="str">
        <f t="shared" si="3"/>
        <v/>
      </c>
      <c r="F80" s="8" t="str">
        <f t="shared" si="4"/>
        <v/>
      </c>
      <c r="G80" s="8" t="str">
        <f>IF(D80="","",SUM($F$31:F80))</f>
        <v/>
      </c>
      <c r="H80" s="8" t="str">
        <f t="shared" si="5"/>
        <v/>
      </c>
      <c r="I80" s="18"/>
    </row>
    <row r="81" spans="1:9" ht="16.5" customHeight="1">
      <c r="A81" s="18"/>
      <c r="B81" s="7" t="str">
        <f t="shared" si="0"/>
        <v/>
      </c>
      <c r="C81" s="21" t="str">
        <f t="shared" si="1"/>
        <v/>
      </c>
      <c r="D81" s="8" t="str">
        <f t="shared" si="2"/>
        <v/>
      </c>
      <c r="E81" s="8" t="str">
        <f t="shared" si="3"/>
        <v/>
      </c>
      <c r="F81" s="8" t="str">
        <f t="shared" si="4"/>
        <v/>
      </c>
      <c r="G81" s="8" t="str">
        <f>IF(D81="","",SUM($F$31:F81))</f>
        <v/>
      </c>
      <c r="H81" s="8" t="str">
        <f t="shared" si="5"/>
        <v/>
      </c>
      <c r="I81" s="18"/>
    </row>
    <row r="82" spans="1:9" ht="16.5" customHeight="1">
      <c r="A82" s="18"/>
      <c r="B82" s="7" t="str">
        <f t="shared" si="0"/>
        <v/>
      </c>
      <c r="C82" s="21" t="str">
        <f t="shared" si="1"/>
        <v/>
      </c>
      <c r="D82" s="8" t="str">
        <f t="shared" si="2"/>
        <v/>
      </c>
      <c r="E82" s="8" t="str">
        <f t="shared" si="3"/>
        <v/>
      </c>
      <c r="F82" s="8" t="str">
        <f t="shared" si="4"/>
        <v/>
      </c>
      <c r="G82" s="8" t="str">
        <f>IF(D82="","",SUM($F$31:F82))</f>
        <v/>
      </c>
      <c r="H82" s="8" t="str">
        <f t="shared" si="5"/>
        <v/>
      </c>
      <c r="I82" s="18"/>
    </row>
    <row r="83" spans="1:9" ht="16.5" customHeight="1">
      <c r="A83" s="18"/>
      <c r="B83" s="7" t="str">
        <f t="shared" si="0"/>
        <v/>
      </c>
      <c r="C83" s="21" t="str">
        <f t="shared" si="1"/>
        <v/>
      </c>
      <c r="D83" s="8" t="str">
        <f t="shared" si="2"/>
        <v/>
      </c>
      <c r="E83" s="8" t="str">
        <f t="shared" si="3"/>
        <v/>
      </c>
      <c r="F83" s="8" t="str">
        <f t="shared" si="4"/>
        <v/>
      </c>
      <c r="G83" s="8" t="str">
        <f>IF(D83="","",SUM($F$31:F83))</f>
        <v/>
      </c>
      <c r="H83" s="8" t="str">
        <f t="shared" si="5"/>
        <v/>
      </c>
      <c r="I83" s="18"/>
    </row>
    <row r="84" spans="1:9" ht="16.5" customHeight="1">
      <c r="A84" s="18"/>
      <c r="B84" s="7" t="str">
        <f t="shared" si="0"/>
        <v/>
      </c>
      <c r="C84" s="21" t="str">
        <f t="shared" si="1"/>
        <v/>
      </c>
      <c r="D84" s="8" t="str">
        <f t="shared" si="2"/>
        <v/>
      </c>
      <c r="E84" s="8" t="str">
        <f t="shared" si="3"/>
        <v/>
      </c>
      <c r="F84" s="8" t="str">
        <f t="shared" si="4"/>
        <v/>
      </c>
      <c r="G84" s="8" t="str">
        <f>IF(D84="","",SUM($F$31:F84))</f>
        <v/>
      </c>
      <c r="H84" s="8" t="str">
        <f t="shared" si="5"/>
        <v/>
      </c>
      <c r="I84" s="18"/>
    </row>
    <row r="85" spans="1:9" ht="16.5" customHeight="1">
      <c r="A85" s="18"/>
      <c r="B85" s="7" t="str">
        <f t="shared" si="0"/>
        <v/>
      </c>
      <c r="C85" s="21" t="str">
        <f t="shared" si="1"/>
        <v/>
      </c>
      <c r="D85" s="8" t="str">
        <f t="shared" si="2"/>
        <v/>
      </c>
      <c r="E85" s="8" t="str">
        <f t="shared" si="3"/>
        <v/>
      </c>
      <c r="F85" s="8" t="str">
        <f t="shared" si="4"/>
        <v/>
      </c>
      <c r="G85" s="8" t="str">
        <f>IF(D85="","",SUM($F$31:F85))</f>
        <v/>
      </c>
      <c r="H85" s="8" t="str">
        <f t="shared" si="5"/>
        <v/>
      </c>
      <c r="I85" s="18"/>
    </row>
    <row r="86" spans="1:9" ht="16.5" customHeight="1">
      <c r="A86" s="18"/>
      <c r="B86" s="7" t="str">
        <f t="shared" si="0"/>
        <v/>
      </c>
      <c r="C86" s="21" t="str">
        <f t="shared" si="1"/>
        <v/>
      </c>
      <c r="D86" s="8" t="str">
        <f t="shared" si="2"/>
        <v/>
      </c>
      <c r="E86" s="8" t="str">
        <f t="shared" si="3"/>
        <v/>
      </c>
      <c r="F86" s="8" t="str">
        <f t="shared" si="4"/>
        <v/>
      </c>
      <c r="G86" s="8" t="str">
        <f>IF(D86="","",SUM($F$31:F86))</f>
        <v/>
      </c>
      <c r="H86" s="8" t="str">
        <f t="shared" si="5"/>
        <v/>
      </c>
      <c r="I86" s="18"/>
    </row>
    <row r="87" spans="1:9" ht="16.5" customHeight="1">
      <c r="A87" s="18"/>
      <c r="B87" s="7" t="str">
        <f t="shared" si="0"/>
        <v/>
      </c>
      <c r="C87" s="21" t="str">
        <f t="shared" si="1"/>
        <v/>
      </c>
      <c r="D87" s="8" t="str">
        <f t="shared" si="2"/>
        <v/>
      </c>
      <c r="E87" s="8" t="str">
        <f t="shared" si="3"/>
        <v/>
      </c>
      <c r="F87" s="8" t="str">
        <f t="shared" si="4"/>
        <v/>
      </c>
      <c r="G87" s="8" t="str">
        <f>IF(D87="","",SUM($F$31:F87))</f>
        <v/>
      </c>
      <c r="H87" s="8" t="str">
        <f t="shared" si="5"/>
        <v/>
      </c>
      <c r="I87" s="18"/>
    </row>
    <row r="88" spans="1:9" ht="16.5" customHeight="1">
      <c r="A88" s="18"/>
      <c r="B88" s="7" t="str">
        <f t="shared" si="0"/>
        <v/>
      </c>
      <c r="C88" s="21" t="str">
        <f t="shared" si="1"/>
        <v/>
      </c>
      <c r="D88" s="8" t="str">
        <f t="shared" si="2"/>
        <v/>
      </c>
      <c r="E88" s="8" t="str">
        <f t="shared" si="3"/>
        <v/>
      </c>
      <c r="F88" s="8" t="str">
        <f t="shared" si="4"/>
        <v/>
      </c>
      <c r="G88" s="8" t="str">
        <f>IF(D88="","",SUM($F$31:F88))</f>
        <v/>
      </c>
      <c r="H88" s="8" t="str">
        <f t="shared" si="5"/>
        <v/>
      </c>
      <c r="I88" s="18"/>
    </row>
    <row r="89" spans="1:9" ht="16.5" customHeight="1">
      <c r="A89" s="18"/>
      <c r="B89" s="7" t="str">
        <f t="shared" si="0"/>
        <v/>
      </c>
      <c r="C89" s="21" t="str">
        <f t="shared" si="1"/>
        <v/>
      </c>
      <c r="D89" s="8" t="str">
        <f t="shared" si="2"/>
        <v/>
      </c>
      <c r="E89" s="8" t="str">
        <f t="shared" si="3"/>
        <v/>
      </c>
      <c r="F89" s="8" t="str">
        <f t="shared" si="4"/>
        <v/>
      </c>
      <c r="G89" s="8" t="str">
        <f>IF(D89="","",SUM($F$31:F89))</f>
        <v/>
      </c>
      <c r="H89" s="8" t="str">
        <f t="shared" si="5"/>
        <v/>
      </c>
      <c r="I89" s="18"/>
    </row>
    <row r="90" spans="1:9" ht="16.5" customHeight="1">
      <c r="A90" s="18"/>
      <c r="B90" s="7" t="str">
        <f t="shared" si="0"/>
        <v/>
      </c>
      <c r="C90" s="21" t="str">
        <f t="shared" si="1"/>
        <v/>
      </c>
      <c r="D90" s="8" t="str">
        <f t="shared" si="2"/>
        <v/>
      </c>
      <c r="E90" s="8" t="str">
        <f t="shared" si="3"/>
        <v/>
      </c>
      <c r="F90" s="8" t="str">
        <f t="shared" si="4"/>
        <v/>
      </c>
      <c r="G90" s="8" t="str">
        <f>IF(D90="","",SUM($F$31:F90))</f>
        <v/>
      </c>
      <c r="H90" s="8" t="str">
        <f t="shared" si="5"/>
        <v/>
      </c>
      <c r="I90" s="18"/>
    </row>
    <row r="91" spans="1:9" ht="16.5" customHeight="1">
      <c r="A91" s="18"/>
      <c r="B91" s="7" t="str">
        <f t="shared" si="0"/>
        <v/>
      </c>
      <c r="C91" s="21" t="str">
        <f t="shared" si="1"/>
        <v/>
      </c>
      <c r="D91" s="8" t="str">
        <f t="shared" si="2"/>
        <v/>
      </c>
      <c r="E91" s="8" t="str">
        <f t="shared" si="3"/>
        <v/>
      </c>
      <c r="F91" s="8" t="str">
        <f t="shared" si="4"/>
        <v/>
      </c>
      <c r="G91" s="8" t="str">
        <f>IF(D91="","",SUM($F$31:F91))</f>
        <v/>
      </c>
      <c r="H91" s="8" t="str">
        <f t="shared" si="5"/>
        <v/>
      </c>
      <c r="I91" s="18"/>
    </row>
    <row r="92" spans="1:9" ht="16.5" customHeight="1">
      <c r="A92" s="18"/>
      <c r="B92" s="7" t="str">
        <f t="shared" si="0"/>
        <v/>
      </c>
      <c r="C92" s="21" t="str">
        <f t="shared" si="1"/>
        <v/>
      </c>
      <c r="D92" s="8" t="str">
        <f t="shared" si="2"/>
        <v/>
      </c>
      <c r="E92" s="8" t="str">
        <f t="shared" si="3"/>
        <v/>
      </c>
      <c r="F92" s="8" t="str">
        <f t="shared" si="4"/>
        <v/>
      </c>
      <c r="G92" s="8" t="str">
        <f>IF(D92="","",SUM($F$31:F92))</f>
        <v/>
      </c>
      <c r="H92" s="8" t="str">
        <f t="shared" si="5"/>
        <v/>
      </c>
      <c r="I92" s="18"/>
    </row>
    <row r="93" spans="1:9" ht="16.5" customHeight="1">
      <c r="A93" s="18"/>
      <c r="B93" s="7" t="str">
        <f t="shared" si="0"/>
        <v/>
      </c>
      <c r="C93" s="21" t="str">
        <f t="shared" si="1"/>
        <v/>
      </c>
      <c r="D93" s="8" t="str">
        <f t="shared" si="2"/>
        <v/>
      </c>
      <c r="E93" s="8" t="str">
        <f t="shared" si="3"/>
        <v/>
      </c>
      <c r="F93" s="8" t="str">
        <f t="shared" si="4"/>
        <v/>
      </c>
      <c r="G93" s="8" t="str">
        <f>IF(D93="","",SUM($F$31:F93))</f>
        <v/>
      </c>
      <c r="H93" s="8" t="str">
        <f t="shared" si="5"/>
        <v/>
      </c>
      <c r="I93" s="18"/>
    </row>
    <row r="94" spans="1:9" ht="16.5" customHeight="1">
      <c r="A94" s="18"/>
      <c r="B94" s="7" t="str">
        <f t="shared" si="0"/>
        <v/>
      </c>
      <c r="C94" s="21" t="str">
        <f t="shared" si="1"/>
        <v/>
      </c>
      <c r="D94" s="8" t="str">
        <f t="shared" si="2"/>
        <v/>
      </c>
      <c r="E94" s="8" t="str">
        <f t="shared" si="3"/>
        <v/>
      </c>
      <c r="F94" s="8" t="str">
        <f t="shared" si="4"/>
        <v/>
      </c>
      <c r="G94" s="8" t="str">
        <f>IF(D94="","",SUM($F$31:F94))</f>
        <v/>
      </c>
      <c r="H94" s="8" t="str">
        <f t="shared" si="5"/>
        <v/>
      </c>
      <c r="I94" s="18"/>
    </row>
    <row r="95" spans="1:9" ht="16.5" customHeight="1">
      <c r="A95" s="18"/>
      <c r="B95" s="7" t="str">
        <f t="shared" si="0"/>
        <v/>
      </c>
      <c r="C95" s="21" t="str">
        <f t="shared" si="1"/>
        <v/>
      </c>
      <c r="D95" s="8" t="str">
        <f t="shared" si="2"/>
        <v/>
      </c>
      <c r="E95" s="8" t="str">
        <f t="shared" si="3"/>
        <v/>
      </c>
      <c r="F95" s="8" t="str">
        <f t="shared" si="4"/>
        <v/>
      </c>
      <c r="G95" s="8" t="str">
        <f>IF(D95="","",SUM($F$31:F95))</f>
        <v/>
      </c>
      <c r="H95" s="8" t="str">
        <f t="shared" si="5"/>
        <v/>
      </c>
      <c r="I95" s="18"/>
    </row>
    <row r="96" spans="1:9" ht="16.5" customHeight="1">
      <c r="A96" s="18"/>
      <c r="B96" s="7" t="str">
        <f t="shared" si="0"/>
        <v/>
      </c>
      <c r="C96" s="21" t="str">
        <f t="shared" si="1"/>
        <v/>
      </c>
      <c r="D96" s="8" t="str">
        <f t="shared" si="2"/>
        <v/>
      </c>
      <c r="E96" s="8" t="str">
        <f t="shared" si="3"/>
        <v/>
      </c>
      <c r="F96" s="8" t="str">
        <f t="shared" si="4"/>
        <v/>
      </c>
      <c r="G96" s="8" t="str">
        <f>IF(D96="","",SUM($F$31:F96))</f>
        <v/>
      </c>
      <c r="H96" s="8" t="str">
        <f t="shared" si="5"/>
        <v/>
      </c>
      <c r="I96" s="18"/>
    </row>
    <row r="97" spans="1:9" ht="16.5" customHeight="1">
      <c r="A97" s="18"/>
      <c r="B97" s="7" t="str">
        <f t="shared" ref="B97:B160" si="6">IF(H96="","",IF(($D$24*$D$26)&lt;=B96,"",B96+1))</f>
        <v/>
      </c>
      <c r="C97" s="21" t="str">
        <f t="shared" ref="C97:C154" si="7">IF(B97="","",IF($D$26=52,C96+7,IF($D$23=26,C96+14,IF($D$23=24,IF(MOD(B97,2)=0,EDATE($D$28,B97/2),C96+14),IF(DAY(DATE(YEAR($D$28),MONTH($D$28)+(B97-1)*(12/$D$26),DAY($D$28)))&lt;&gt;DAY($D$28),DATE(YEAR($D$28),MONTH($D$28)+B97*(12/$D$26)+1,0),DATE(YEAR($D$28),MONTH($D$28)+B97*(12/$D$26),DAY($D$28)))))))</f>
        <v/>
      </c>
      <c r="D97" s="8" t="str">
        <f t="shared" ref="D97:D144" si="8">IF(B97="","",$D$25)</f>
        <v/>
      </c>
      <c r="E97" s="8" t="str">
        <f t="shared" ref="E97:E159" si="9">IF(B97="","",E96+D97)</f>
        <v/>
      </c>
      <c r="F97" s="8" t="str">
        <f t="shared" ref="F97:F160" si="10">IF(B97="","",IF($D$23=365,H96*( (1+$H$22)^(C97-C96)-1 ),H96*$H$22))</f>
        <v/>
      </c>
      <c r="G97" s="8" t="str">
        <f>IF(D97="","",SUM($F$31:F97))</f>
        <v/>
      </c>
      <c r="H97" s="8" t="str">
        <f t="shared" ref="H97:H160" si="11">IF(B97="","",H96+D97+F97)</f>
        <v/>
      </c>
      <c r="I97" s="18"/>
    </row>
    <row r="98" spans="1:9" ht="16.5" customHeight="1">
      <c r="A98" s="18"/>
      <c r="B98" s="7" t="str">
        <f t="shared" si="6"/>
        <v/>
      </c>
      <c r="C98" s="21" t="str">
        <f t="shared" si="7"/>
        <v/>
      </c>
      <c r="D98" s="8" t="str">
        <f t="shared" si="8"/>
        <v/>
      </c>
      <c r="E98" s="8" t="str">
        <f t="shared" si="9"/>
        <v/>
      </c>
      <c r="F98" s="8" t="str">
        <f t="shared" si="10"/>
        <v/>
      </c>
      <c r="G98" s="8" t="str">
        <f>IF(D98="","",SUM($F$31:F98))</f>
        <v/>
      </c>
      <c r="H98" s="8" t="str">
        <f t="shared" si="11"/>
        <v/>
      </c>
      <c r="I98" s="18"/>
    </row>
    <row r="99" spans="1:9" ht="16.5" customHeight="1">
      <c r="A99" s="18"/>
      <c r="B99" s="7" t="str">
        <f t="shared" si="6"/>
        <v/>
      </c>
      <c r="C99" s="21" t="str">
        <f t="shared" si="7"/>
        <v/>
      </c>
      <c r="D99" s="8" t="str">
        <f t="shared" si="8"/>
        <v/>
      </c>
      <c r="E99" s="8" t="str">
        <f t="shared" si="9"/>
        <v/>
      </c>
      <c r="F99" s="8" t="str">
        <f t="shared" si="10"/>
        <v/>
      </c>
      <c r="G99" s="8" t="str">
        <f>IF(D99="","",SUM($F$31:F99))</f>
        <v/>
      </c>
      <c r="H99" s="8" t="str">
        <f t="shared" si="11"/>
        <v/>
      </c>
      <c r="I99" s="18"/>
    </row>
    <row r="100" spans="1:9" ht="16.5" customHeight="1">
      <c r="A100" s="18"/>
      <c r="B100" s="7" t="str">
        <f t="shared" si="6"/>
        <v/>
      </c>
      <c r="C100" s="21" t="str">
        <f t="shared" si="7"/>
        <v/>
      </c>
      <c r="D100" s="8" t="str">
        <f t="shared" si="8"/>
        <v/>
      </c>
      <c r="E100" s="8" t="str">
        <f t="shared" si="9"/>
        <v/>
      </c>
      <c r="F100" s="8" t="str">
        <f t="shared" si="10"/>
        <v/>
      </c>
      <c r="G100" s="8" t="str">
        <f>IF(D100="","",SUM($F$31:F100))</f>
        <v/>
      </c>
      <c r="H100" s="8" t="str">
        <f t="shared" si="11"/>
        <v/>
      </c>
      <c r="I100" s="18"/>
    </row>
    <row r="101" spans="1:9" ht="16.5" customHeight="1">
      <c r="A101" s="18"/>
      <c r="B101" s="7" t="str">
        <f t="shared" si="6"/>
        <v/>
      </c>
      <c r="C101" s="21" t="str">
        <f t="shared" si="7"/>
        <v/>
      </c>
      <c r="D101" s="8" t="str">
        <f t="shared" si="8"/>
        <v/>
      </c>
      <c r="E101" s="8" t="str">
        <f t="shared" si="9"/>
        <v/>
      </c>
      <c r="F101" s="8" t="str">
        <f t="shared" si="10"/>
        <v/>
      </c>
      <c r="G101" s="8" t="str">
        <f>IF(D101="","",SUM($F$31:F101))</f>
        <v/>
      </c>
      <c r="H101" s="8" t="str">
        <f t="shared" si="11"/>
        <v/>
      </c>
      <c r="I101" s="18"/>
    </row>
    <row r="102" spans="1:9" ht="16.5" customHeight="1">
      <c r="A102" s="18"/>
      <c r="B102" s="7" t="str">
        <f t="shared" si="6"/>
        <v/>
      </c>
      <c r="C102" s="21" t="str">
        <f t="shared" si="7"/>
        <v/>
      </c>
      <c r="D102" s="8" t="str">
        <f t="shared" si="8"/>
        <v/>
      </c>
      <c r="E102" s="8" t="str">
        <f t="shared" si="9"/>
        <v/>
      </c>
      <c r="F102" s="8" t="str">
        <f t="shared" si="10"/>
        <v/>
      </c>
      <c r="G102" s="8" t="str">
        <f>IF(D102="","",SUM($F$31:F102))</f>
        <v/>
      </c>
      <c r="H102" s="8" t="str">
        <f t="shared" si="11"/>
        <v/>
      </c>
      <c r="I102" s="18"/>
    </row>
    <row r="103" spans="1:9" ht="16.5" customHeight="1">
      <c r="A103" s="18"/>
      <c r="B103" s="7" t="str">
        <f t="shared" si="6"/>
        <v/>
      </c>
      <c r="C103" s="21" t="str">
        <f t="shared" si="7"/>
        <v/>
      </c>
      <c r="D103" s="8" t="str">
        <f t="shared" si="8"/>
        <v/>
      </c>
      <c r="E103" s="8" t="str">
        <f t="shared" si="9"/>
        <v/>
      </c>
      <c r="F103" s="8" t="str">
        <f t="shared" si="10"/>
        <v/>
      </c>
      <c r="G103" s="8" t="str">
        <f>IF(D103="","",SUM($F$31:F103))</f>
        <v/>
      </c>
      <c r="H103" s="8" t="str">
        <f t="shared" si="11"/>
        <v/>
      </c>
      <c r="I103" s="18"/>
    </row>
    <row r="104" spans="1:9" ht="16.5" customHeight="1">
      <c r="A104" s="18"/>
      <c r="B104" s="7" t="str">
        <f t="shared" si="6"/>
        <v/>
      </c>
      <c r="C104" s="21" t="str">
        <f t="shared" si="7"/>
        <v/>
      </c>
      <c r="D104" s="8" t="str">
        <f t="shared" si="8"/>
        <v/>
      </c>
      <c r="E104" s="8" t="str">
        <f t="shared" si="9"/>
        <v/>
      </c>
      <c r="F104" s="8" t="str">
        <f t="shared" si="10"/>
        <v/>
      </c>
      <c r="G104" s="8" t="str">
        <f>IF(D104="","",SUM($F$31:F104))</f>
        <v/>
      </c>
      <c r="H104" s="8" t="str">
        <f t="shared" si="11"/>
        <v/>
      </c>
      <c r="I104" s="18"/>
    </row>
    <row r="105" spans="1:9" ht="16.5" customHeight="1">
      <c r="A105" s="18"/>
      <c r="B105" s="7" t="str">
        <f t="shared" si="6"/>
        <v/>
      </c>
      <c r="C105" s="21" t="str">
        <f t="shared" si="7"/>
        <v/>
      </c>
      <c r="D105" s="8" t="str">
        <f t="shared" si="8"/>
        <v/>
      </c>
      <c r="E105" s="8" t="str">
        <f t="shared" si="9"/>
        <v/>
      </c>
      <c r="F105" s="8" t="str">
        <f t="shared" si="10"/>
        <v/>
      </c>
      <c r="G105" s="8" t="str">
        <f>IF(D105="","",SUM($F$31:F105))</f>
        <v/>
      </c>
      <c r="H105" s="8" t="str">
        <f t="shared" si="11"/>
        <v/>
      </c>
      <c r="I105" s="18"/>
    </row>
    <row r="106" spans="1:9" ht="16.5" customHeight="1">
      <c r="A106" s="18"/>
      <c r="B106" s="7" t="str">
        <f t="shared" si="6"/>
        <v/>
      </c>
      <c r="C106" s="21" t="str">
        <f t="shared" si="7"/>
        <v/>
      </c>
      <c r="D106" s="8" t="str">
        <f t="shared" si="8"/>
        <v/>
      </c>
      <c r="E106" s="8" t="str">
        <f t="shared" si="9"/>
        <v/>
      </c>
      <c r="F106" s="8" t="str">
        <f t="shared" si="10"/>
        <v/>
      </c>
      <c r="G106" s="8" t="str">
        <f>IF(D106="","",SUM($F$31:F106))</f>
        <v/>
      </c>
      <c r="H106" s="8" t="str">
        <f t="shared" si="11"/>
        <v/>
      </c>
      <c r="I106" s="18"/>
    </row>
    <row r="107" spans="1:9" ht="16.5" customHeight="1">
      <c r="A107" s="18"/>
      <c r="B107" s="7" t="str">
        <f t="shared" si="6"/>
        <v/>
      </c>
      <c r="C107" s="21" t="str">
        <f t="shared" si="7"/>
        <v/>
      </c>
      <c r="D107" s="8" t="str">
        <f t="shared" si="8"/>
        <v/>
      </c>
      <c r="E107" s="8" t="str">
        <f t="shared" si="9"/>
        <v/>
      </c>
      <c r="F107" s="8" t="str">
        <f t="shared" si="10"/>
        <v/>
      </c>
      <c r="G107" s="8" t="str">
        <f>IF(D107="","",SUM($F$31:F107))</f>
        <v/>
      </c>
      <c r="H107" s="8" t="str">
        <f t="shared" si="11"/>
        <v/>
      </c>
      <c r="I107" s="18"/>
    </row>
    <row r="108" spans="1:9" ht="16.5" customHeight="1">
      <c r="A108" s="18"/>
      <c r="B108" s="7" t="str">
        <f t="shared" si="6"/>
        <v/>
      </c>
      <c r="C108" s="21" t="str">
        <f t="shared" si="7"/>
        <v/>
      </c>
      <c r="D108" s="8" t="str">
        <f t="shared" si="8"/>
        <v/>
      </c>
      <c r="E108" s="8" t="str">
        <f t="shared" si="9"/>
        <v/>
      </c>
      <c r="F108" s="8" t="str">
        <f t="shared" si="10"/>
        <v/>
      </c>
      <c r="G108" s="8" t="str">
        <f>IF(D108="","",SUM($F$31:F108))</f>
        <v/>
      </c>
      <c r="H108" s="8" t="str">
        <f t="shared" si="11"/>
        <v/>
      </c>
      <c r="I108" s="18"/>
    </row>
    <row r="109" spans="1:9" ht="16.5" customHeight="1">
      <c r="A109" s="18"/>
      <c r="B109" s="7" t="str">
        <f t="shared" si="6"/>
        <v/>
      </c>
      <c r="C109" s="21" t="str">
        <f t="shared" si="7"/>
        <v/>
      </c>
      <c r="D109" s="8" t="str">
        <f t="shared" si="8"/>
        <v/>
      </c>
      <c r="E109" s="8" t="str">
        <f t="shared" si="9"/>
        <v/>
      </c>
      <c r="F109" s="8" t="str">
        <f t="shared" si="10"/>
        <v/>
      </c>
      <c r="G109" s="8" t="str">
        <f>IF(D109="","",SUM($F$31:F109))</f>
        <v/>
      </c>
      <c r="H109" s="8" t="str">
        <f t="shared" si="11"/>
        <v/>
      </c>
      <c r="I109" s="18"/>
    </row>
    <row r="110" spans="1:9" ht="16.5" customHeight="1">
      <c r="A110" s="18"/>
      <c r="B110" s="7" t="str">
        <f t="shared" si="6"/>
        <v/>
      </c>
      <c r="C110" s="21" t="str">
        <f t="shared" si="7"/>
        <v/>
      </c>
      <c r="D110" s="8" t="str">
        <f t="shared" si="8"/>
        <v/>
      </c>
      <c r="E110" s="8" t="str">
        <f t="shared" si="9"/>
        <v/>
      </c>
      <c r="F110" s="8" t="str">
        <f t="shared" si="10"/>
        <v/>
      </c>
      <c r="G110" s="8" t="str">
        <f>IF(D110="","",SUM($F$31:F110))</f>
        <v/>
      </c>
      <c r="H110" s="8" t="str">
        <f t="shared" si="11"/>
        <v/>
      </c>
      <c r="I110" s="18"/>
    </row>
    <row r="111" spans="1:9" ht="16.5" customHeight="1">
      <c r="A111" s="18"/>
      <c r="B111" s="7" t="str">
        <f t="shared" si="6"/>
        <v/>
      </c>
      <c r="C111" s="21" t="str">
        <f t="shared" si="7"/>
        <v/>
      </c>
      <c r="D111" s="8" t="str">
        <f t="shared" si="8"/>
        <v/>
      </c>
      <c r="E111" s="8" t="str">
        <f t="shared" si="9"/>
        <v/>
      </c>
      <c r="F111" s="8" t="str">
        <f t="shared" si="10"/>
        <v/>
      </c>
      <c r="G111" s="8" t="str">
        <f>IF(D111="","",SUM($F$31:F111))</f>
        <v/>
      </c>
      <c r="H111" s="8" t="str">
        <f t="shared" si="11"/>
        <v/>
      </c>
      <c r="I111" s="18"/>
    </row>
    <row r="112" spans="1:9" ht="16.5" customHeight="1">
      <c r="A112" s="18"/>
      <c r="B112" s="7" t="str">
        <f t="shared" si="6"/>
        <v/>
      </c>
      <c r="C112" s="21" t="str">
        <f t="shared" si="7"/>
        <v/>
      </c>
      <c r="D112" s="8" t="str">
        <f t="shared" si="8"/>
        <v/>
      </c>
      <c r="E112" s="8" t="str">
        <f t="shared" si="9"/>
        <v/>
      </c>
      <c r="F112" s="8" t="str">
        <f t="shared" si="10"/>
        <v/>
      </c>
      <c r="G112" s="8" t="str">
        <f>IF(D112="","",SUM($F$31:F112))</f>
        <v/>
      </c>
      <c r="H112" s="8" t="str">
        <f t="shared" si="11"/>
        <v/>
      </c>
      <c r="I112" s="18"/>
    </row>
    <row r="113" spans="1:9" ht="16.5" customHeight="1">
      <c r="A113" s="18"/>
      <c r="B113" s="7" t="str">
        <f t="shared" si="6"/>
        <v/>
      </c>
      <c r="C113" s="21" t="str">
        <f t="shared" si="7"/>
        <v/>
      </c>
      <c r="D113" s="8" t="str">
        <f t="shared" si="8"/>
        <v/>
      </c>
      <c r="E113" s="8" t="str">
        <f t="shared" si="9"/>
        <v/>
      </c>
      <c r="F113" s="8" t="str">
        <f t="shared" si="10"/>
        <v/>
      </c>
      <c r="G113" s="8" t="str">
        <f>IF(D113="","",SUM($F$31:F113))</f>
        <v/>
      </c>
      <c r="H113" s="8" t="str">
        <f t="shared" si="11"/>
        <v/>
      </c>
      <c r="I113" s="18"/>
    </row>
    <row r="114" spans="1:9" ht="16.5" customHeight="1">
      <c r="A114" s="18"/>
      <c r="B114" s="7" t="str">
        <f t="shared" si="6"/>
        <v/>
      </c>
      <c r="C114" s="21" t="str">
        <f t="shared" si="7"/>
        <v/>
      </c>
      <c r="D114" s="8" t="str">
        <f t="shared" si="8"/>
        <v/>
      </c>
      <c r="E114" s="8" t="str">
        <f t="shared" si="9"/>
        <v/>
      </c>
      <c r="F114" s="8" t="str">
        <f t="shared" si="10"/>
        <v/>
      </c>
      <c r="G114" s="8" t="str">
        <f>IF(D114="","",SUM($F$31:F114))</f>
        <v/>
      </c>
      <c r="H114" s="8" t="str">
        <f t="shared" si="11"/>
        <v/>
      </c>
      <c r="I114" s="18"/>
    </row>
    <row r="115" spans="1:9" ht="16.5" customHeight="1">
      <c r="A115" s="18"/>
      <c r="B115" s="7" t="str">
        <f t="shared" si="6"/>
        <v/>
      </c>
      <c r="C115" s="21" t="str">
        <f t="shared" si="7"/>
        <v/>
      </c>
      <c r="D115" s="8" t="str">
        <f t="shared" si="8"/>
        <v/>
      </c>
      <c r="E115" s="8" t="str">
        <f t="shared" si="9"/>
        <v/>
      </c>
      <c r="F115" s="8" t="str">
        <f t="shared" si="10"/>
        <v/>
      </c>
      <c r="G115" s="8" t="str">
        <f>IF(D115="","",SUM($F$31:F115))</f>
        <v/>
      </c>
      <c r="H115" s="8" t="str">
        <f t="shared" si="11"/>
        <v/>
      </c>
      <c r="I115" s="18"/>
    </row>
    <row r="116" spans="1:9" ht="16.5" customHeight="1">
      <c r="A116" s="18"/>
      <c r="B116" s="7" t="str">
        <f t="shared" si="6"/>
        <v/>
      </c>
      <c r="C116" s="21" t="str">
        <f t="shared" si="7"/>
        <v/>
      </c>
      <c r="D116" s="8" t="str">
        <f t="shared" si="8"/>
        <v/>
      </c>
      <c r="E116" s="8" t="str">
        <f t="shared" si="9"/>
        <v/>
      </c>
      <c r="F116" s="8" t="str">
        <f t="shared" si="10"/>
        <v/>
      </c>
      <c r="G116" s="8" t="str">
        <f>IF(D116="","",SUM($F$31:F116))</f>
        <v/>
      </c>
      <c r="H116" s="8" t="str">
        <f t="shared" si="11"/>
        <v/>
      </c>
      <c r="I116" s="18"/>
    </row>
    <row r="117" spans="1:9" ht="16.5" customHeight="1">
      <c r="A117" s="18"/>
      <c r="B117" s="7" t="str">
        <f t="shared" si="6"/>
        <v/>
      </c>
      <c r="C117" s="21" t="str">
        <f t="shared" si="7"/>
        <v/>
      </c>
      <c r="D117" s="8" t="str">
        <f t="shared" si="8"/>
        <v/>
      </c>
      <c r="E117" s="8" t="str">
        <f t="shared" si="9"/>
        <v/>
      </c>
      <c r="F117" s="8" t="str">
        <f t="shared" si="10"/>
        <v/>
      </c>
      <c r="G117" s="8" t="str">
        <f>IF(D117="","",SUM($F$31:F117))</f>
        <v/>
      </c>
      <c r="H117" s="8" t="str">
        <f t="shared" si="11"/>
        <v/>
      </c>
      <c r="I117" s="18"/>
    </row>
    <row r="118" spans="1:9" ht="16.5" customHeight="1">
      <c r="A118" s="18"/>
      <c r="B118" s="7" t="str">
        <f t="shared" si="6"/>
        <v/>
      </c>
      <c r="C118" s="21" t="str">
        <f t="shared" si="7"/>
        <v/>
      </c>
      <c r="D118" s="8" t="str">
        <f t="shared" si="8"/>
        <v/>
      </c>
      <c r="E118" s="8" t="str">
        <f t="shared" si="9"/>
        <v/>
      </c>
      <c r="F118" s="8" t="str">
        <f t="shared" si="10"/>
        <v/>
      </c>
      <c r="G118" s="8" t="str">
        <f>IF(D118="","",SUM($F$31:F118))</f>
        <v/>
      </c>
      <c r="H118" s="8" t="str">
        <f t="shared" si="11"/>
        <v/>
      </c>
      <c r="I118" s="18"/>
    </row>
    <row r="119" spans="1:9" ht="16.5" customHeight="1">
      <c r="A119" s="18"/>
      <c r="B119" s="7" t="str">
        <f t="shared" si="6"/>
        <v/>
      </c>
      <c r="C119" s="21" t="str">
        <f t="shared" si="7"/>
        <v/>
      </c>
      <c r="D119" s="8" t="str">
        <f t="shared" si="8"/>
        <v/>
      </c>
      <c r="E119" s="8" t="str">
        <f t="shared" si="9"/>
        <v/>
      </c>
      <c r="F119" s="8" t="str">
        <f t="shared" si="10"/>
        <v/>
      </c>
      <c r="G119" s="8" t="str">
        <f>IF(D119="","",SUM($F$31:F119))</f>
        <v/>
      </c>
      <c r="H119" s="8" t="str">
        <f t="shared" si="11"/>
        <v/>
      </c>
      <c r="I119" s="18"/>
    </row>
    <row r="120" spans="1:9" ht="16.5" customHeight="1">
      <c r="A120" s="18"/>
      <c r="B120" s="7" t="str">
        <f t="shared" si="6"/>
        <v/>
      </c>
      <c r="C120" s="21" t="str">
        <f t="shared" si="7"/>
        <v/>
      </c>
      <c r="D120" s="8" t="str">
        <f t="shared" si="8"/>
        <v/>
      </c>
      <c r="E120" s="8" t="str">
        <f t="shared" si="9"/>
        <v/>
      </c>
      <c r="F120" s="8" t="str">
        <f t="shared" si="10"/>
        <v/>
      </c>
      <c r="G120" s="8" t="str">
        <f>IF(D120="","",SUM($F$31:F120))</f>
        <v/>
      </c>
      <c r="H120" s="8" t="str">
        <f t="shared" si="11"/>
        <v/>
      </c>
      <c r="I120" s="18"/>
    </row>
    <row r="121" spans="1:9" ht="16.5" customHeight="1">
      <c r="A121" s="18"/>
      <c r="B121" s="7" t="str">
        <f t="shared" si="6"/>
        <v/>
      </c>
      <c r="C121" s="21" t="str">
        <f t="shared" si="7"/>
        <v/>
      </c>
      <c r="D121" s="8" t="str">
        <f t="shared" si="8"/>
        <v/>
      </c>
      <c r="E121" s="8" t="str">
        <f t="shared" si="9"/>
        <v/>
      </c>
      <c r="F121" s="8" t="str">
        <f t="shared" si="10"/>
        <v/>
      </c>
      <c r="G121" s="8" t="str">
        <f>IF(D121="","",SUM($F$31:F121))</f>
        <v/>
      </c>
      <c r="H121" s="8" t="str">
        <f t="shared" si="11"/>
        <v/>
      </c>
      <c r="I121" s="18"/>
    </row>
    <row r="122" spans="1:9" ht="16.5" customHeight="1">
      <c r="A122" s="18"/>
      <c r="B122" s="7" t="str">
        <f t="shared" si="6"/>
        <v/>
      </c>
      <c r="C122" s="21" t="str">
        <f t="shared" si="7"/>
        <v/>
      </c>
      <c r="D122" s="8" t="str">
        <f t="shared" si="8"/>
        <v/>
      </c>
      <c r="E122" s="8" t="str">
        <f t="shared" si="9"/>
        <v/>
      </c>
      <c r="F122" s="8" t="str">
        <f t="shared" si="10"/>
        <v/>
      </c>
      <c r="G122" s="8" t="str">
        <f>IF(D122="","",SUM($F$31:F122))</f>
        <v/>
      </c>
      <c r="H122" s="8" t="str">
        <f t="shared" si="11"/>
        <v/>
      </c>
      <c r="I122" s="18"/>
    </row>
    <row r="123" spans="1:9" ht="16.5" customHeight="1">
      <c r="A123" s="18"/>
      <c r="B123" s="7" t="str">
        <f t="shared" si="6"/>
        <v/>
      </c>
      <c r="C123" s="21" t="str">
        <f t="shared" si="7"/>
        <v/>
      </c>
      <c r="D123" s="8" t="str">
        <f t="shared" si="8"/>
        <v/>
      </c>
      <c r="E123" s="8" t="str">
        <f t="shared" si="9"/>
        <v/>
      </c>
      <c r="F123" s="8" t="str">
        <f t="shared" si="10"/>
        <v/>
      </c>
      <c r="G123" s="8" t="str">
        <f>IF(D123="","",SUM($F$31:F123))</f>
        <v/>
      </c>
      <c r="H123" s="8" t="str">
        <f t="shared" si="11"/>
        <v/>
      </c>
      <c r="I123" s="18"/>
    </row>
    <row r="124" spans="1:9" ht="16.5" customHeight="1">
      <c r="A124" s="18"/>
      <c r="B124" s="7" t="str">
        <f t="shared" si="6"/>
        <v/>
      </c>
      <c r="C124" s="21" t="str">
        <f t="shared" si="7"/>
        <v/>
      </c>
      <c r="D124" s="8" t="str">
        <f t="shared" si="8"/>
        <v/>
      </c>
      <c r="E124" s="8" t="str">
        <f t="shared" si="9"/>
        <v/>
      </c>
      <c r="F124" s="8" t="str">
        <f t="shared" si="10"/>
        <v/>
      </c>
      <c r="G124" s="8" t="str">
        <f>IF(D124="","",SUM($F$31:F124))</f>
        <v/>
      </c>
      <c r="H124" s="8" t="str">
        <f t="shared" si="11"/>
        <v/>
      </c>
      <c r="I124" s="18"/>
    </row>
    <row r="125" spans="1:9" ht="16.5" customHeight="1">
      <c r="A125" s="18"/>
      <c r="B125" s="7" t="str">
        <f t="shared" si="6"/>
        <v/>
      </c>
      <c r="C125" s="21" t="str">
        <f t="shared" si="7"/>
        <v/>
      </c>
      <c r="D125" s="8" t="str">
        <f t="shared" si="8"/>
        <v/>
      </c>
      <c r="E125" s="8" t="str">
        <f t="shared" si="9"/>
        <v/>
      </c>
      <c r="F125" s="8" t="str">
        <f t="shared" si="10"/>
        <v/>
      </c>
      <c r="G125" s="8" t="str">
        <f>IF(D125="","",SUM($F$31:F125))</f>
        <v/>
      </c>
      <c r="H125" s="8" t="str">
        <f t="shared" si="11"/>
        <v/>
      </c>
      <c r="I125" s="18"/>
    </row>
    <row r="126" spans="1:9" ht="16.5" customHeight="1">
      <c r="A126" s="18"/>
      <c r="B126" s="7" t="str">
        <f t="shared" si="6"/>
        <v/>
      </c>
      <c r="C126" s="21" t="str">
        <f t="shared" si="7"/>
        <v/>
      </c>
      <c r="D126" s="8" t="str">
        <f t="shared" si="8"/>
        <v/>
      </c>
      <c r="E126" s="8" t="str">
        <f t="shared" si="9"/>
        <v/>
      </c>
      <c r="F126" s="8" t="str">
        <f t="shared" si="10"/>
        <v/>
      </c>
      <c r="G126" s="8" t="str">
        <f>IF(D126="","",SUM($F$31:F126))</f>
        <v/>
      </c>
      <c r="H126" s="8" t="str">
        <f t="shared" si="11"/>
        <v/>
      </c>
      <c r="I126" s="18"/>
    </row>
    <row r="127" spans="1:9" ht="16.5" customHeight="1">
      <c r="A127" s="18"/>
      <c r="B127" s="7" t="str">
        <f t="shared" si="6"/>
        <v/>
      </c>
      <c r="C127" s="21" t="str">
        <f t="shared" si="7"/>
        <v/>
      </c>
      <c r="D127" s="8" t="str">
        <f t="shared" si="8"/>
        <v/>
      </c>
      <c r="E127" s="8" t="str">
        <f t="shared" si="9"/>
        <v/>
      </c>
      <c r="F127" s="8" t="str">
        <f t="shared" si="10"/>
        <v/>
      </c>
      <c r="G127" s="8" t="str">
        <f>IF(D127="","",SUM($F$31:F127))</f>
        <v/>
      </c>
      <c r="H127" s="8" t="str">
        <f t="shared" si="11"/>
        <v/>
      </c>
      <c r="I127" s="18"/>
    </row>
    <row r="128" spans="1:9" ht="16.5" customHeight="1">
      <c r="A128" s="18"/>
      <c r="B128" s="7" t="str">
        <f t="shared" si="6"/>
        <v/>
      </c>
      <c r="C128" s="21" t="str">
        <f t="shared" si="7"/>
        <v/>
      </c>
      <c r="D128" s="8" t="str">
        <f t="shared" si="8"/>
        <v/>
      </c>
      <c r="E128" s="8" t="str">
        <f t="shared" si="9"/>
        <v/>
      </c>
      <c r="F128" s="8" t="str">
        <f t="shared" si="10"/>
        <v/>
      </c>
      <c r="G128" s="8" t="str">
        <f>IF(D128="","",SUM($F$31:F128))</f>
        <v/>
      </c>
      <c r="H128" s="8" t="str">
        <f t="shared" si="11"/>
        <v/>
      </c>
      <c r="I128" s="18"/>
    </row>
    <row r="129" spans="1:9" ht="16.5" customHeight="1">
      <c r="A129" s="18"/>
      <c r="B129" s="7" t="str">
        <f t="shared" si="6"/>
        <v/>
      </c>
      <c r="C129" s="21" t="str">
        <f t="shared" si="7"/>
        <v/>
      </c>
      <c r="D129" s="8" t="str">
        <f t="shared" si="8"/>
        <v/>
      </c>
      <c r="E129" s="8" t="str">
        <f t="shared" si="9"/>
        <v/>
      </c>
      <c r="F129" s="8" t="str">
        <f t="shared" si="10"/>
        <v/>
      </c>
      <c r="G129" s="8" t="str">
        <f>IF(D129="","",SUM($F$31:F129))</f>
        <v/>
      </c>
      <c r="H129" s="8" t="str">
        <f t="shared" si="11"/>
        <v/>
      </c>
      <c r="I129" s="18"/>
    </row>
    <row r="130" spans="1:9" ht="16.5" customHeight="1">
      <c r="A130" s="18"/>
      <c r="B130" s="7" t="str">
        <f t="shared" si="6"/>
        <v/>
      </c>
      <c r="C130" s="21" t="str">
        <f t="shared" si="7"/>
        <v/>
      </c>
      <c r="D130" s="8" t="str">
        <f t="shared" si="8"/>
        <v/>
      </c>
      <c r="E130" s="8" t="str">
        <f t="shared" si="9"/>
        <v/>
      </c>
      <c r="F130" s="8" t="str">
        <f t="shared" si="10"/>
        <v/>
      </c>
      <c r="G130" s="8" t="str">
        <f>IF(D130="","",SUM($F$31:F130))</f>
        <v/>
      </c>
      <c r="H130" s="8" t="str">
        <f t="shared" si="11"/>
        <v/>
      </c>
      <c r="I130" s="18"/>
    </row>
    <row r="131" spans="1:9" ht="16.5" customHeight="1">
      <c r="A131" s="18"/>
      <c r="B131" s="7" t="str">
        <f t="shared" si="6"/>
        <v/>
      </c>
      <c r="C131" s="21" t="str">
        <f t="shared" si="7"/>
        <v/>
      </c>
      <c r="D131" s="8" t="str">
        <f t="shared" si="8"/>
        <v/>
      </c>
      <c r="E131" s="8" t="str">
        <f t="shared" si="9"/>
        <v/>
      </c>
      <c r="F131" s="8" t="str">
        <f t="shared" si="10"/>
        <v/>
      </c>
      <c r="G131" s="8" t="str">
        <f>IF(D131="","",SUM($F$31:F131))</f>
        <v/>
      </c>
      <c r="H131" s="8" t="str">
        <f t="shared" si="11"/>
        <v/>
      </c>
      <c r="I131" s="18"/>
    </row>
    <row r="132" spans="1:9" ht="16.5" customHeight="1">
      <c r="A132" s="18"/>
      <c r="B132" s="7" t="str">
        <f t="shared" si="6"/>
        <v/>
      </c>
      <c r="C132" s="21" t="str">
        <f t="shared" si="7"/>
        <v/>
      </c>
      <c r="D132" s="8" t="str">
        <f t="shared" si="8"/>
        <v/>
      </c>
      <c r="E132" s="8" t="str">
        <f t="shared" si="9"/>
        <v/>
      </c>
      <c r="F132" s="8" t="str">
        <f t="shared" si="10"/>
        <v/>
      </c>
      <c r="G132" s="8" t="str">
        <f>IF(D132="","",SUM($F$31:F132))</f>
        <v/>
      </c>
      <c r="H132" s="8" t="str">
        <f t="shared" si="11"/>
        <v/>
      </c>
      <c r="I132" s="18"/>
    </row>
    <row r="133" spans="1:9" ht="16.5" customHeight="1">
      <c r="A133" s="18"/>
      <c r="B133" s="7" t="str">
        <f t="shared" si="6"/>
        <v/>
      </c>
      <c r="C133" s="21" t="str">
        <f t="shared" si="7"/>
        <v/>
      </c>
      <c r="D133" s="8" t="str">
        <f t="shared" si="8"/>
        <v/>
      </c>
      <c r="E133" s="8" t="str">
        <f t="shared" si="9"/>
        <v/>
      </c>
      <c r="F133" s="8" t="str">
        <f t="shared" si="10"/>
        <v/>
      </c>
      <c r="G133" s="8" t="str">
        <f>IF(D133="","",SUM($F$31:F133))</f>
        <v/>
      </c>
      <c r="H133" s="8" t="str">
        <f t="shared" si="11"/>
        <v/>
      </c>
      <c r="I133" s="18"/>
    </row>
    <row r="134" spans="1:9" ht="16.5" customHeight="1">
      <c r="A134" s="18"/>
      <c r="B134" s="7" t="str">
        <f t="shared" si="6"/>
        <v/>
      </c>
      <c r="C134" s="21" t="str">
        <f t="shared" si="7"/>
        <v/>
      </c>
      <c r="D134" s="8" t="str">
        <f t="shared" si="8"/>
        <v/>
      </c>
      <c r="E134" s="8" t="str">
        <f t="shared" si="9"/>
        <v/>
      </c>
      <c r="F134" s="8" t="str">
        <f t="shared" si="10"/>
        <v/>
      </c>
      <c r="G134" s="8" t="str">
        <f>IF(D134="","",SUM($F$31:F134))</f>
        <v/>
      </c>
      <c r="H134" s="8" t="str">
        <f t="shared" si="11"/>
        <v/>
      </c>
      <c r="I134" s="18"/>
    </row>
    <row r="135" spans="1:9" ht="16.5" customHeight="1">
      <c r="A135" s="18"/>
      <c r="B135" s="7" t="str">
        <f t="shared" si="6"/>
        <v/>
      </c>
      <c r="C135" s="21" t="str">
        <f t="shared" si="7"/>
        <v/>
      </c>
      <c r="D135" s="8" t="str">
        <f t="shared" si="8"/>
        <v/>
      </c>
      <c r="E135" s="8" t="str">
        <f t="shared" si="9"/>
        <v/>
      </c>
      <c r="F135" s="8" t="str">
        <f t="shared" si="10"/>
        <v/>
      </c>
      <c r="G135" s="8" t="str">
        <f>IF(D135="","",SUM($F$31:F135))</f>
        <v/>
      </c>
      <c r="H135" s="8" t="str">
        <f t="shared" si="11"/>
        <v/>
      </c>
      <c r="I135" s="18"/>
    </row>
    <row r="136" spans="1:9" ht="16.5" customHeight="1">
      <c r="A136" s="18"/>
      <c r="B136" s="7" t="str">
        <f t="shared" si="6"/>
        <v/>
      </c>
      <c r="C136" s="21" t="str">
        <f t="shared" si="7"/>
        <v/>
      </c>
      <c r="D136" s="8" t="str">
        <f t="shared" si="8"/>
        <v/>
      </c>
      <c r="E136" s="8" t="str">
        <f t="shared" si="9"/>
        <v/>
      </c>
      <c r="F136" s="8" t="str">
        <f t="shared" si="10"/>
        <v/>
      </c>
      <c r="G136" s="8" t="str">
        <f>IF(D136="","",SUM($F$31:F136))</f>
        <v/>
      </c>
      <c r="H136" s="8" t="str">
        <f t="shared" si="11"/>
        <v/>
      </c>
      <c r="I136" s="18"/>
    </row>
    <row r="137" spans="1:9" ht="16.5" customHeight="1">
      <c r="A137" s="18"/>
      <c r="B137" s="7" t="str">
        <f t="shared" si="6"/>
        <v/>
      </c>
      <c r="C137" s="21" t="str">
        <f t="shared" si="7"/>
        <v/>
      </c>
      <c r="D137" s="8" t="str">
        <f t="shared" si="8"/>
        <v/>
      </c>
      <c r="E137" s="8" t="str">
        <f t="shared" si="9"/>
        <v/>
      </c>
      <c r="F137" s="8" t="str">
        <f t="shared" si="10"/>
        <v/>
      </c>
      <c r="G137" s="8" t="str">
        <f>IF(D137="","",SUM($F$31:F137))</f>
        <v/>
      </c>
      <c r="H137" s="8" t="str">
        <f t="shared" si="11"/>
        <v/>
      </c>
      <c r="I137" s="18"/>
    </row>
    <row r="138" spans="1:9" ht="16.5" customHeight="1">
      <c r="A138" s="18"/>
      <c r="B138" s="7" t="str">
        <f t="shared" si="6"/>
        <v/>
      </c>
      <c r="C138" s="21" t="str">
        <f t="shared" si="7"/>
        <v/>
      </c>
      <c r="D138" s="8" t="str">
        <f t="shared" si="8"/>
        <v/>
      </c>
      <c r="E138" s="8" t="str">
        <f t="shared" si="9"/>
        <v/>
      </c>
      <c r="F138" s="8" t="str">
        <f t="shared" si="10"/>
        <v/>
      </c>
      <c r="G138" s="8" t="str">
        <f>IF(D138="","",SUM($F$31:F138))</f>
        <v/>
      </c>
      <c r="H138" s="8" t="str">
        <f t="shared" si="11"/>
        <v/>
      </c>
      <c r="I138" s="18"/>
    </row>
    <row r="139" spans="1:9" ht="16.5" customHeight="1">
      <c r="A139" s="18"/>
      <c r="B139" s="7" t="str">
        <f t="shared" si="6"/>
        <v/>
      </c>
      <c r="C139" s="21" t="str">
        <f t="shared" si="7"/>
        <v/>
      </c>
      <c r="D139" s="8" t="str">
        <f t="shared" si="8"/>
        <v/>
      </c>
      <c r="E139" s="8" t="str">
        <f t="shared" si="9"/>
        <v/>
      </c>
      <c r="F139" s="8" t="str">
        <f t="shared" si="10"/>
        <v/>
      </c>
      <c r="G139" s="8" t="str">
        <f>IF(D139="","",SUM($F$31:F139))</f>
        <v/>
      </c>
      <c r="H139" s="8" t="str">
        <f t="shared" si="11"/>
        <v/>
      </c>
      <c r="I139" s="18"/>
    </row>
    <row r="140" spans="1:9" ht="16.5" customHeight="1">
      <c r="A140" s="18"/>
      <c r="B140" s="7" t="str">
        <f t="shared" si="6"/>
        <v/>
      </c>
      <c r="C140" s="21" t="str">
        <f t="shared" si="7"/>
        <v/>
      </c>
      <c r="D140" s="8" t="str">
        <f t="shared" si="8"/>
        <v/>
      </c>
      <c r="E140" s="8" t="str">
        <f t="shared" si="9"/>
        <v/>
      </c>
      <c r="F140" s="8" t="str">
        <f t="shared" si="10"/>
        <v/>
      </c>
      <c r="G140" s="8" t="str">
        <f>IF(D140="","",SUM($F$31:F140))</f>
        <v/>
      </c>
      <c r="H140" s="8" t="str">
        <f t="shared" si="11"/>
        <v/>
      </c>
      <c r="I140" s="18"/>
    </row>
    <row r="141" spans="1:9" ht="16.5" customHeight="1">
      <c r="A141" s="18"/>
      <c r="B141" s="7" t="str">
        <f t="shared" si="6"/>
        <v/>
      </c>
      <c r="C141" s="21" t="str">
        <f t="shared" si="7"/>
        <v/>
      </c>
      <c r="D141" s="8" t="str">
        <f t="shared" si="8"/>
        <v/>
      </c>
      <c r="E141" s="8" t="str">
        <f t="shared" si="9"/>
        <v/>
      </c>
      <c r="F141" s="8" t="str">
        <f t="shared" si="10"/>
        <v/>
      </c>
      <c r="G141" s="8" t="str">
        <f>IF(D141="","",SUM($F$31:F141))</f>
        <v/>
      </c>
      <c r="H141" s="8" t="str">
        <f t="shared" si="11"/>
        <v/>
      </c>
      <c r="I141" s="18"/>
    </row>
    <row r="142" spans="1:9" ht="16.5" customHeight="1">
      <c r="A142" s="18"/>
      <c r="B142" s="7" t="str">
        <f t="shared" si="6"/>
        <v/>
      </c>
      <c r="C142" s="21" t="str">
        <f t="shared" si="7"/>
        <v/>
      </c>
      <c r="D142" s="8" t="str">
        <f t="shared" si="8"/>
        <v/>
      </c>
      <c r="E142" s="8" t="str">
        <f t="shared" si="9"/>
        <v/>
      </c>
      <c r="F142" s="8" t="str">
        <f t="shared" si="10"/>
        <v/>
      </c>
      <c r="G142" s="8" t="str">
        <f>IF(D142="","",SUM($F$31:F142))</f>
        <v/>
      </c>
      <c r="H142" s="8" t="str">
        <f t="shared" si="11"/>
        <v/>
      </c>
      <c r="I142" s="18"/>
    </row>
    <row r="143" spans="1:9" ht="16.5" customHeight="1">
      <c r="A143" s="18"/>
      <c r="B143" s="7" t="str">
        <f t="shared" si="6"/>
        <v/>
      </c>
      <c r="C143" s="21" t="str">
        <f t="shared" si="7"/>
        <v/>
      </c>
      <c r="D143" s="8" t="str">
        <f t="shared" si="8"/>
        <v/>
      </c>
      <c r="E143" s="8" t="str">
        <f t="shared" si="9"/>
        <v/>
      </c>
      <c r="F143" s="8" t="str">
        <f t="shared" si="10"/>
        <v/>
      </c>
      <c r="G143" s="8" t="str">
        <f>IF(D143="","",SUM($F$31:F143))</f>
        <v/>
      </c>
      <c r="H143" s="8" t="str">
        <f t="shared" si="11"/>
        <v/>
      </c>
      <c r="I143" s="18"/>
    </row>
    <row r="144" spans="1:9" ht="16.5" customHeight="1">
      <c r="A144" s="18"/>
      <c r="B144" s="7" t="str">
        <f t="shared" si="6"/>
        <v/>
      </c>
      <c r="C144" s="21" t="str">
        <f t="shared" si="7"/>
        <v/>
      </c>
      <c r="D144" s="8" t="str">
        <f t="shared" si="8"/>
        <v/>
      </c>
      <c r="E144" s="8" t="str">
        <f t="shared" si="9"/>
        <v/>
      </c>
      <c r="F144" s="8" t="str">
        <f t="shared" si="10"/>
        <v/>
      </c>
      <c r="G144" s="8" t="str">
        <f>IF(D144="","",SUM($F$31:F144))</f>
        <v/>
      </c>
      <c r="H144" s="8" t="str">
        <f t="shared" si="11"/>
        <v/>
      </c>
      <c r="I144" s="18"/>
    </row>
    <row r="145" spans="1:9" ht="16.5" customHeight="1">
      <c r="A145" s="18"/>
      <c r="B145" s="7" t="str">
        <f t="shared" si="6"/>
        <v/>
      </c>
      <c r="C145" s="21" t="str">
        <f t="shared" si="7"/>
        <v/>
      </c>
      <c r="D145" s="8"/>
      <c r="E145" s="8" t="str">
        <f t="shared" si="9"/>
        <v/>
      </c>
      <c r="F145" s="8" t="str">
        <f t="shared" si="10"/>
        <v/>
      </c>
      <c r="G145" s="8" t="str">
        <f>IF(D145="","",SUM($F$31:F145))</f>
        <v/>
      </c>
      <c r="H145" s="8" t="str">
        <f t="shared" si="11"/>
        <v/>
      </c>
      <c r="I145" s="18"/>
    </row>
    <row r="146" spans="1:9" ht="16.5" customHeight="1">
      <c r="A146" s="18"/>
      <c r="B146" s="7" t="str">
        <f t="shared" si="6"/>
        <v/>
      </c>
      <c r="C146" s="21" t="str">
        <f t="shared" si="7"/>
        <v/>
      </c>
      <c r="D146" s="8"/>
      <c r="E146" s="8" t="str">
        <f t="shared" si="9"/>
        <v/>
      </c>
      <c r="F146" s="8" t="str">
        <f t="shared" si="10"/>
        <v/>
      </c>
      <c r="G146" s="8" t="str">
        <f>IF(D146="","",SUM($F$31:F146))</f>
        <v/>
      </c>
      <c r="H146" s="8" t="str">
        <f t="shared" si="11"/>
        <v/>
      </c>
      <c r="I146" s="18"/>
    </row>
    <row r="147" spans="1:9" ht="16.5" customHeight="1">
      <c r="A147" s="18"/>
      <c r="B147" s="7" t="str">
        <f t="shared" si="6"/>
        <v/>
      </c>
      <c r="C147" s="21" t="str">
        <f t="shared" si="7"/>
        <v/>
      </c>
      <c r="D147" s="8"/>
      <c r="E147" s="8" t="str">
        <f t="shared" si="9"/>
        <v/>
      </c>
      <c r="F147" s="8" t="str">
        <f t="shared" si="10"/>
        <v/>
      </c>
      <c r="G147" s="8" t="str">
        <f>IF(D147="","",SUM($F$31:F147))</f>
        <v/>
      </c>
      <c r="H147" s="8" t="str">
        <f t="shared" si="11"/>
        <v/>
      </c>
      <c r="I147" s="18"/>
    </row>
    <row r="148" spans="1:9" ht="16.5" customHeight="1">
      <c r="A148" s="18"/>
      <c r="B148" s="7" t="str">
        <f t="shared" si="6"/>
        <v/>
      </c>
      <c r="C148" s="21" t="str">
        <f t="shared" si="7"/>
        <v/>
      </c>
      <c r="D148" s="8"/>
      <c r="E148" s="8" t="str">
        <f t="shared" si="9"/>
        <v/>
      </c>
      <c r="F148" s="8" t="str">
        <f t="shared" si="10"/>
        <v/>
      </c>
      <c r="G148" s="8" t="str">
        <f>IF(D148="","",SUM($F$31:F148))</f>
        <v/>
      </c>
      <c r="H148" s="8" t="str">
        <f t="shared" si="11"/>
        <v/>
      </c>
      <c r="I148" s="18"/>
    </row>
    <row r="149" spans="1:9" ht="16.5" customHeight="1">
      <c r="A149" s="18"/>
      <c r="B149" s="7" t="str">
        <f t="shared" si="6"/>
        <v/>
      </c>
      <c r="C149" s="21" t="str">
        <f t="shared" si="7"/>
        <v/>
      </c>
      <c r="D149" s="7"/>
      <c r="E149" s="8" t="str">
        <f t="shared" si="9"/>
        <v/>
      </c>
      <c r="F149" s="8" t="str">
        <f t="shared" si="10"/>
        <v/>
      </c>
      <c r="G149" s="8" t="str">
        <f>IF(D149="","",SUM($F$31:F149))</f>
        <v/>
      </c>
      <c r="H149" s="8" t="str">
        <f t="shared" si="11"/>
        <v/>
      </c>
      <c r="I149" s="18"/>
    </row>
    <row r="150" spans="1:9" ht="16.5" customHeight="1">
      <c r="A150" s="18"/>
      <c r="B150" s="7" t="str">
        <f t="shared" si="6"/>
        <v/>
      </c>
      <c r="C150" s="21" t="str">
        <f t="shared" si="7"/>
        <v/>
      </c>
      <c r="D150" s="7"/>
      <c r="E150" s="8" t="str">
        <f t="shared" si="9"/>
        <v/>
      </c>
      <c r="F150" s="8" t="str">
        <f t="shared" si="10"/>
        <v/>
      </c>
      <c r="G150" s="8" t="str">
        <f>IF(D150="","",SUM($F$31:F150))</f>
        <v/>
      </c>
      <c r="H150" s="8" t="str">
        <f t="shared" si="11"/>
        <v/>
      </c>
      <c r="I150" s="18"/>
    </row>
    <row r="151" spans="1:9" ht="16.5" customHeight="1">
      <c r="A151" s="18"/>
      <c r="B151" s="7" t="str">
        <f t="shared" si="6"/>
        <v/>
      </c>
      <c r="C151" s="21" t="str">
        <f t="shared" si="7"/>
        <v/>
      </c>
      <c r="D151" s="7"/>
      <c r="E151" s="8" t="str">
        <f t="shared" si="9"/>
        <v/>
      </c>
      <c r="F151" s="8" t="str">
        <f t="shared" si="10"/>
        <v/>
      </c>
      <c r="G151" s="8" t="str">
        <f>IF(D151="","",SUM($F$31:F151))</f>
        <v/>
      </c>
      <c r="H151" s="8" t="str">
        <f t="shared" si="11"/>
        <v/>
      </c>
      <c r="I151" s="18"/>
    </row>
    <row r="152" spans="1:9" ht="16.5" customHeight="1">
      <c r="A152" s="18"/>
      <c r="B152" s="7" t="str">
        <f t="shared" si="6"/>
        <v/>
      </c>
      <c r="C152" s="21" t="str">
        <f t="shared" si="7"/>
        <v/>
      </c>
      <c r="D152" s="7"/>
      <c r="E152" s="8" t="str">
        <f t="shared" si="9"/>
        <v/>
      </c>
      <c r="F152" s="8" t="str">
        <f t="shared" si="10"/>
        <v/>
      </c>
      <c r="G152" s="8" t="str">
        <f>IF(D152="","",SUM($F$31:F152))</f>
        <v/>
      </c>
      <c r="H152" s="8" t="str">
        <f t="shared" si="11"/>
        <v/>
      </c>
      <c r="I152" s="18"/>
    </row>
    <row r="153" spans="1:9" ht="16.5" customHeight="1">
      <c r="A153" s="18"/>
      <c r="B153" s="7" t="str">
        <f t="shared" si="6"/>
        <v/>
      </c>
      <c r="C153" s="21" t="str">
        <f t="shared" si="7"/>
        <v/>
      </c>
      <c r="D153" s="7"/>
      <c r="E153" s="8" t="str">
        <f t="shared" si="9"/>
        <v/>
      </c>
      <c r="F153" s="8" t="str">
        <f t="shared" si="10"/>
        <v/>
      </c>
      <c r="G153" s="8" t="str">
        <f>IF(D153="","",SUM($F$31:F153))</f>
        <v/>
      </c>
      <c r="H153" s="8" t="str">
        <f t="shared" si="11"/>
        <v/>
      </c>
      <c r="I153" s="18"/>
    </row>
    <row r="154" spans="1:9" ht="16.5" customHeight="1">
      <c r="A154" s="18"/>
      <c r="B154" s="7" t="str">
        <f t="shared" si="6"/>
        <v/>
      </c>
      <c r="C154" s="21" t="str">
        <f t="shared" si="7"/>
        <v/>
      </c>
      <c r="D154" s="7"/>
      <c r="E154" s="8" t="str">
        <f t="shared" si="9"/>
        <v/>
      </c>
      <c r="F154" s="8" t="str">
        <f t="shared" si="10"/>
        <v/>
      </c>
      <c r="G154" s="8" t="str">
        <f>IF(D154="","",SUM($F$31:F154))</f>
        <v/>
      </c>
      <c r="H154" s="8" t="str">
        <f t="shared" si="11"/>
        <v/>
      </c>
      <c r="I154" s="18"/>
    </row>
    <row r="155" spans="1:9" ht="16.5" customHeight="1">
      <c r="A155" s="18"/>
      <c r="B155" s="7" t="str">
        <f t="shared" si="6"/>
        <v/>
      </c>
      <c r="C155" s="21"/>
      <c r="D155" s="7"/>
      <c r="E155" s="8" t="str">
        <f t="shared" si="9"/>
        <v/>
      </c>
      <c r="F155" s="8" t="str">
        <f t="shared" si="10"/>
        <v/>
      </c>
      <c r="G155" s="8" t="str">
        <f>IF(D155="","",SUM($F$31:F155))</f>
        <v/>
      </c>
      <c r="H155" s="8" t="str">
        <f t="shared" si="11"/>
        <v/>
      </c>
      <c r="I155" s="18"/>
    </row>
    <row r="156" spans="1:9" ht="16.5" customHeight="1">
      <c r="A156" s="18"/>
      <c r="B156" s="7" t="str">
        <f t="shared" si="6"/>
        <v/>
      </c>
      <c r="C156" s="21"/>
      <c r="D156" s="7"/>
      <c r="E156" s="8" t="str">
        <f t="shared" si="9"/>
        <v/>
      </c>
      <c r="F156" s="8" t="str">
        <f t="shared" si="10"/>
        <v/>
      </c>
      <c r="G156" s="8" t="str">
        <f>IF(D156="","",SUM($F$31:F156))</f>
        <v/>
      </c>
      <c r="H156" s="8" t="str">
        <f t="shared" si="11"/>
        <v/>
      </c>
      <c r="I156" s="18"/>
    </row>
    <row r="157" spans="1:9" ht="16.5" customHeight="1">
      <c r="A157" s="18"/>
      <c r="B157" s="7" t="str">
        <f t="shared" si="6"/>
        <v/>
      </c>
      <c r="C157" s="21"/>
      <c r="D157" s="7"/>
      <c r="E157" s="8" t="str">
        <f t="shared" si="9"/>
        <v/>
      </c>
      <c r="F157" s="8" t="str">
        <f t="shared" si="10"/>
        <v/>
      </c>
      <c r="G157" s="8" t="str">
        <f>IF(D157="","",SUM($F$31:F157))</f>
        <v/>
      </c>
      <c r="H157" s="8" t="str">
        <f t="shared" si="11"/>
        <v/>
      </c>
      <c r="I157" s="18"/>
    </row>
    <row r="158" spans="1:9" ht="16.5" customHeight="1">
      <c r="A158" s="18"/>
      <c r="B158" s="7" t="str">
        <f t="shared" si="6"/>
        <v/>
      </c>
      <c r="C158" s="21"/>
      <c r="D158" s="7"/>
      <c r="E158" s="8" t="str">
        <f t="shared" si="9"/>
        <v/>
      </c>
      <c r="F158" s="8" t="str">
        <f t="shared" si="10"/>
        <v/>
      </c>
      <c r="G158" s="8" t="str">
        <f>IF(D158="","",SUM($F$31:F158))</f>
        <v/>
      </c>
      <c r="H158" s="8" t="str">
        <f t="shared" si="11"/>
        <v/>
      </c>
      <c r="I158" s="18"/>
    </row>
    <row r="159" spans="1:9" ht="16.5" customHeight="1">
      <c r="A159" s="18"/>
      <c r="B159" s="7" t="str">
        <f t="shared" si="6"/>
        <v/>
      </c>
      <c r="C159" s="21"/>
      <c r="D159" s="7"/>
      <c r="E159" s="8" t="str">
        <f t="shared" si="9"/>
        <v/>
      </c>
      <c r="F159" s="8" t="str">
        <f t="shared" si="10"/>
        <v/>
      </c>
      <c r="G159" s="8" t="str">
        <f>IF(D159="","",SUM($F$31:F159))</f>
        <v/>
      </c>
      <c r="H159" s="8" t="str">
        <f t="shared" si="11"/>
        <v/>
      </c>
      <c r="I159" s="18"/>
    </row>
    <row r="160" spans="1:9" ht="16.5" customHeight="1">
      <c r="A160" s="18"/>
      <c r="B160" s="7" t="str">
        <f t="shared" si="6"/>
        <v/>
      </c>
      <c r="C160" s="21"/>
      <c r="D160" s="7"/>
      <c r="E160" s="7"/>
      <c r="F160" s="8" t="str">
        <f t="shared" si="10"/>
        <v/>
      </c>
      <c r="G160" s="8" t="str">
        <f>IF(D160="","",SUM($F$31:F160))</f>
        <v/>
      </c>
      <c r="H160" s="8" t="str">
        <f t="shared" si="11"/>
        <v/>
      </c>
      <c r="I160" s="18"/>
    </row>
    <row r="161" spans="1:9" ht="16.5" customHeight="1">
      <c r="A161" s="18"/>
      <c r="B161" s="7" t="str">
        <f t="shared" ref="B161:B224" si="12">IF(H160="","",IF(($D$24*$D$26)&lt;=B160,"",B160+1))</f>
        <v/>
      </c>
      <c r="C161" s="21"/>
      <c r="D161" s="7"/>
      <c r="E161" s="7"/>
      <c r="F161" s="8" t="str">
        <f t="shared" ref="F161" si="13">IF(B161="","",IF($D$23=365,H160*( (1+$H$22)^(C161-C160)-1 ),H160*$H$22))</f>
        <v/>
      </c>
      <c r="G161" s="8" t="str">
        <f>IF(D161="","",SUM($F$31:F161))</f>
        <v/>
      </c>
      <c r="H161" s="8" t="str">
        <f t="shared" ref="H161:H167" si="14">IF(B161="","",H160+D161+F161)</f>
        <v/>
      </c>
      <c r="I161" s="18"/>
    </row>
    <row r="162" spans="1:9" ht="16.5" customHeight="1">
      <c r="A162" s="18"/>
      <c r="B162" s="7" t="str">
        <f t="shared" si="12"/>
        <v/>
      </c>
      <c r="C162" s="21"/>
      <c r="D162" s="7"/>
      <c r="E162" s="7"/>
      <c r="F162" s="7"/>
      <c r="G162" s="8" t="str">
        <f>IF(D162="","",SUM($F$31:F162))</f>
        <v/>
      </c>
      <c r="H162" s="8" t="str">
        <f t="shared" si="14"/>
        <v/>
      </c>
      <c r="I162" s="18"/>
    </row>
    <row r="163" spans="1:9" ht="16.5" customHeight="1">
      <c r="A163" s="18"/>
      <c r="B163" s="7" t="str">
        <f t="shared" si="12"/>
        <v/>
      </c>
      <c r="C163" s="21"/>
      <c r="D163" s="7"/>
      <c r="E163" s="7"/>
      <c r="F163" s="7"/>
      <c r="G163" s="8" t="str">
        <f>IF(D163="","",SUM($F$31:F163))</f>
        <v/>
      </c>
      <c r="H163" s="8" t="str">
        <f t="shared" si="14"/>
        <v/>
      </c>
      <c r="I163" s="18"/>
    </row>
    <row r="164" spans="1:9" ht="16.5" customHeight="1">
      <c r="A164" s="18"/>
      <c r="B164" s="7" t="str">
        <f t="shared" si="12"/>
        <v/>
      </c>
      <c r="C164" s="21"/>
      <c r="D164" s="7"/>
      <c r="E164" s="7"/>
      <c r="F164" s="7"/>
      <c r="G164" s="7"/>
      <c r="H164" s="8" t="str">
        <f t="shared" si="14"/>
        <v/>
      </c>
      <c r="I164" s="18"/>
    </row>
    <row r="165" spans="1:9" ht="16.5" customHeight="1">
      <c r="A165" s="18"/>
      <c r="B165" s="7" t="str">
        <f t="shared" si="12"/>
        <v/>
      </c>
      <c r="C165" s="21"/>
      <c r="D165" s="7"/>
      <c r="E165" s="7"/>
      <c r="F165" s="7"/>
      <c r="G165" s="7"/>
      <c r="H165" s="8" t="str">
        <f t="shared" si="14"/>
        <v/>
      </c>
      <c r="I165" s="18"/>
    </row>
    <row r="166" spans="1:9" ht="16.5" customHeight="1">
      <c r="A166" s="18"/>
      <c r="B166" s="7" t="str">
        <f t="shared" si="12"/>
        <v/>
      </c>
      <c r="C166" s="21"/>
      <c r="D166" s="7"/>
      <c r="E166" s="7"/>
      <c r="F166" s="7"/>
      <c r="G166" s="7"/>
      <c r="H166" s="8" t="str">
        <f t="shared" si="14"/>
        <v/>
      </c>
      <c r="I166" s="18"/>
    </row>
    <row r="167" spans="1:9" ht="16.5" customHeight="1">
      <c r="A167" s="18"/>
      <c r="B167" s="7" t="str">
        <f t="shared" si="12"/>
        <v/>
      </c>
      <c r="C167" s="21"/>
      <c r="D167" s="7"/>
      <c r="E167" s="7"/>
      <c r="F167" s="7"/>
      <c r="G167" s="7"/>
      <c r="H167" s="8" t="str">
        <f t="shared" si="14"/>
        <v/>
      </c>
      <c r="I167" s="18"/>
    </row>
    <row r="168" spans="1:9" ht="16.5" customHeight="1">
      <c r="A168" s="18"/>
      <c r="B168" s="7" t="str">
        <f t="shared" si="12"/>
        <v/>
      </c>
      <c r="C168" s="21"/>
      <c r="D168" s="7"/>
      <c r="E168" s="7"/>
      <c r="F168" s="7"/>
      <c r="G168" s="7"/>
      <c r="H168" s="7"/>
      <c r="I168" s="18"/>
    </row>
    <row r="169" spans="1:9" ht="16.5" customHeight="1">
      <c r="A169" s="18"/>
      <c r="B169" s="7" t="str">
        <f t="shared" si="12"/>
        <v/>
      </c>
      <c r="C169" s="21"/>
      <c r="D169" s="7"/>
      <c r="E169" s="7"/>
      <c r="F169" s="7"/>
      <c r="G169" s="7"/>
      <c r="H169" s="7"/>
      <c r="I169" s="18"/>
    </row>
    <row r="170" spans="1:9" ht="16.5" customHeight="1">
      <c r="A170" s="18"/>
      <c r="B170" s="7" t="str">
        <f t="shared" si="12"/>
        <v/>
      </c>
      <c r="C170" s="21"/>
      <c r="D170" s="7"/>
      <c r="E170" s="7"/>
      <c r="F170" s="7"/>
      <c r="G170" s="7"/>
      <c r="H170" s="7"/>
      <c r="I170" s="18"/>
    </row>
    <row r="171" spans="1:9" ht="16.5" customHeight="1">
      <c r="A171" s="18"/>
      <c r="B171" s="7" t="str">
        <f t="shared" si="12"/>
        <v/>
      </c>
      <c r="C171" s="21"/>
      <c r="D171" s="7"/>
      <c r="E171" s="7"/>
      <c r="F171" s="7"/>
      <c r="G171" s="7"/>
      <c r="H171" s="7"/>
      <c r="I171" s="18"/>
    </row>
    <row r="172" spans="1:9" ht="16.5" customHeight="1">
      <c r="A172" s="18"/>
      <c r="B172" s="7" t="str">
        <f t="shared" si="12"/>
        <v/>
      </c>
      <c r="C172" s="21"/>
      <c r="D172" s="7"/>
      <c r="E172" s="7"/>
      <c r="F172" s="7"/>
      <c r="G172" s="7"/>
      <c r="H172" s="7"/>
      <c r="I172" s="18"/>
    </row>
    <row r="173" spans="1:9" ht="16.5" customHeight="1">
      <c r="A173" s="18"/>
      <c r="B173" s="7" t="str">
        <f t="shared" si="12"/>
        <v/>
      </c>
      <c r="C173" s="21"/>
      <c r="D173" s="7"/>
      <c r="E173" s="7"/>
      <c r="F173" s="7"/>
      <c r="G173" s="7"/>
      <c r="H173" s="7"/>
      <c r="I173" s="18"/>
    </row>
    <row r="174" spans="1:9" ht="16.5" customHeight="1">
      <c r="A174" s="18"/>
      <c r="B174" s="7" t="str">
        <f t="shared" si="12"/>
        <v/>
      </c>
      <c r="C174" s="21"/>
      <c r="D174" s="7"/>
      <c r="E174" s="7"/>
      <c r="F174" s="7"/>
      <c r="G174" s="7"/>
      <c r="H174" s="7"/>
      <c r="I174" s="18"/>
    </row>
    <row r="175" spans="1:9" ht="16.5" customHeight="1">
      <c r="A175" s="18"/>
      <c r="B175" s="7" t="str">
        <f t="shared" si="12"/>
        <v/>
      </c>
      <c r="C175" s="21"/>
      <c r="D175" s="7"/>
      <c r="E175" s="7"/>
      <c r="F175" s="7"/>
      <c r="G175" s="7"/>
      <c r="H175" s="7"/>
      <c r="I175" s="18"/>
    </row>
    <row r="176" spans="1:9" ht="16.5" customHeight="1">
      <c r="A176" s="18"/>
      <c r="B176" s="7" t="str">
        <f t="shared" si="12"/>
        <v/>
      </c>
      <c r="C176" s="21"/>
      <c r="D176" s="7"/>
      <c r="E176" s="7"/>
      <c r="F176" s="7"/>
      <c r="G176" s="7"/>
      <c r="H176" s="7"/>
      <c r="I176" s="18"/>
    </row>
    <row r="177" spans="1:9" ht="16.5" customHeight="1">
      <c r="A177" s="18"/>
      <c r="B177" s="7" t="str">
        <f t="shared" si="12"/>
        <v/>
      </c>
      <c r="C177" s="21"/>
      <c r="D177" s="7"/>
      <c r="E177" s="7"/>
      <c r="F177" s="7"/>
      <c r="G177" s="7"/>
      <c r="H177" s="7"/>
      <c r="I177" s="18"/>
    </row>
    <row r="178" spans="1:9" ht="16.5" customHeight="1">
      <c r="A178" s="18"/>
      <c r="B178" s="7" t="str">
        <f t="shared" si="12"/>
        <v/>
      </c>
      <c r="C178" s="21"/>
      <c r="D178" s="7"/>
      <c r="E178" s="7"/>
      <c r="F178" s="7"/>
      <c r="G178" s="7"/>
      <c r="H178" s="7"/>
      <c r="I178" s="18"/>
    </row>
    <row r="179" spans="1:9" ht="16.5" customHeight="1">
      <c r="A179" s="18"/>
      <c r="B179" s="7" t="str">
        <f t="shared" si="12"/>
        <v/>
      </c>
      <c r="C179" s="21"/>
      <c r="D179" s="7"/>
      <c r="E179" s="7"/>
      <c r="F179" s="7"/>
      <c r="G179" s="7"/>
      <c r="H179" s="7"/>
      <c r="I179" s="18"/>
    </row>
    <row r="180" spans="1:9" ht="16.5" customHeight="1">
      <c r="A180" s="18"/>
      <c r="B180" s="7" t="str">
        <f t="shared" si="12"/>
        <v/>
      </c>
      <c r="C180" s="21"/>
      <c r="D180" s="7"/>
      <c r="E180" s="7"/>
      <c r="F180" s="7"/>
      <c r="G180" s="7"/>
      <c r="H180" s="7"/>
      <c r="I180" s="18"/>
    </row>
    <row r="181" spans="1:9" ht="16.5" customHeight="1">
      <c r="A181" s="18"/>
      <c r="B181" s="7" t="str">
        <f t="shared" si="12"/>
        <v/>
      </c>
      <c r="C181" s="21"/>
      <c r="D181" s="7"/>
      <c r="E181" s="7"/>
      <c r="F181" s="7"/>
      <c r="G181" s="7"/>
      <c r="H181" s="7"/>
      <c r="I181" s="18"/>
    </row>
    <row r="182" spans="1:9" ht="16.5" customHeight="1">
      <c r="A182" s="18"/>
      <c r="B182" s="7" t="str">
        <f t="shared" si="12"/>
        <v/>
      </c>
      <c r="C182" s="21"/>
      <c r="D182" s="7"/>
      <c r="E182" s="7"/>
      <c r="F182" s="7"/>
      <c r="G182" s="7"/>
      <c r="H182" s="7"/>
      <c r="I182" s="18"/>
    </row>
    <row r="183" spans="1:9" ht="16.5" customHeight="1">
      <c r="A183" s="18"/>
      <c r="B183" s="7" t="str">
        <f t="shared" si="12"/>
        <v/>
      </c>
      <c r="C183" s="21"/>
      <c r="D183" s="7"/>
      <c r="E183" s="7"/>
      <c r="F183" s="7"/>
      <c r="G183" s="7"/>
      <c r="H183" s="7"/>
      <c r="I183" s="18"/>
    </row>
    <row r="184" spans="1:9" ht="16.5" customHeight="1">
      <c r="A184" s="18"/>
      <c r="B184" s="7" t="str">
        <f t="shared" si="12"/>
        <v/>
      </c>
      <c r="C184" s="21"/>
      <c r="D184" s="7"/>
      <c r="E184" s="7"/>
      <c r="F184" s="7"/>
      <c r="G184" s="7"/>
      <c r="H184" s="7"/>
      <c r="I184" s="18"/>
    </row>
    <row r="185" spans="1:9" ht="16.5" customHeight="1">
      <c r="A185" s="18"/>
      <c r="B185" s="7" t="str">
        <f t="shared" si="12"/>
        <v/>
      </c>
      <c r="C185" s="21"/>
      <c r="D185" s="7"/>
      <c r="E185" s="7"/>
      <c r="F185" s="7"/>
      <c r="G185" s="7"/>
      <c r="H185" s="7"/>
      <c r="I185" s="18"/>
    </row>
    <row r="186" spans="1:9" ht="16.5" customHeight="1">
      <c r="A186" s="18"/>
      <c r="B186" s="7" t="str">
        <f t="shared" si="12"/>
        <v/>
      </c>
      <c r="C186" s="21"/>
      <c r="D186" s="7"/>
      <c r="E186" s="7"/>
      <c r="F186" s="7"/>
      <c r="G186" s="7"/>
      <c r="H186" s="7"/>
      <c r="I186" s="18"/>
    </row>
    <row r="187" spans="1:9" ht="16.5" customHeight="1">
      <c r="A187" s="18"/>
      <c r="B187" s="7" t="str">
        <f t="shared" si="12"/>
        <v/>
      </c>
      <c r="C187" s="21"/>
      <c r="D187" s="7"/>
      <c r="E187" s="7"/>
      <c r="F187" s="7"/>
      <c r="G187" s="7"/>
      <c r="H187" s="7"/>
      <c r="I187" s="18"/>
    </row>
    <row r="188" spans="1:9" ht="16.5" customHeight="1">
      <c r="A188" s="18"/>
      <c r="B188" s="7" t="str">
        <f t="shared" si="12"/>
        <v/>
      </c>
      <c r="C188" s="21"/>
      <c r="D188" s="7"/>
      <c r="E188" s="7"/>
      <c r="F188" s="7"/>
      <c r="G188" s="7"/>
      <c r="H188" s="7"/>
      <c r="I188" s="18"/>
    </row>
    <row r="189" spans="1:9" ht="16.5" customHeight="1">
      <c r="A189" s="18"/>
      <c r="B189" s="7" t="str">
        <f t="shared" si="12"/>
        <v/>
      </c>
      <c r="C189" s="21"/>
      <c r="D189" s="7"/>
      <c r="E189" s="7"/>
      <c r="F189" s="7"/>
      <c r="G189" s="7"/>
      <c r="H189" s="7"/>
      <c r="I189" s="18"/>
    </row>
    <row r="190" spans="1:9" ht="16.5" customHeight="1">
      <c r="A190" s="18"/>
      <c r="B190" s="7" t="str">
        <f t="shared" si="12"/>
        <v/>
      </c>
      <c r="C190" s="21"/>
      <c r="D190" s="7"/>
      <c r="E190" s="7"/>
      <c r="F190" s="7"/>
      <c r="G190" s="7"/>
      <c r="H190" s="7"/>
      <c r="I190" s="18"/>
    </row>
    <row r="191" spans="1:9" ht="16.5" customHeight="1">
      <c r="A191" s="18"/>
      <c r="B191" s="7" t="str">
        <f t="shared" si="12"/>
        <v/>
      </c>
      <c r="C191" s="21"/>
      <c r="D191" s="7"/>
      <c r="E191" s="7"/>
      <c r="F191" s="7"/>
      <c r="G191" s="7"/>
      <c r="H191" s="7"/>
      <c r="I191" s="18"/>
    </row>
    <row r="192" spans="1:9" ht="16.5" customHeight="1">
      <c r="A192" s="18"/>
      <c r="B192" s="7" t="str">
        <f t="shared" si="12"/>
        <v/>
      </c>
      <c r="C192" s="21"/>
      <c r="D192" s="7"/>
      <c r="E192" s="7"/>
      <c r="F192" s="7"/>
      <c r="G192" s="7"/>
      <c r="H192" s="7"/>
      <c r="I192" s="18"/>
    </row>
    <row r="193" spans="1:9" ht="16.5" customHeight="1">
      <c r="A193" s="18"/>
      <c r="B193" s="7" t="str">
        <f t="shared" si="12"/>
        <v/>
      </c>
      <c r="C193" s="21"/>
      <c r="D193" s="7"/>
      <c r="E193" s="7"/>
      <c r="F193" s="7"/>
      <c r="G193" s="7"/>
      <c r="H193" s="7"/>
      <c r="I193" s="18"/>
    </row>
    <row r="194" spans="1:9" ht="16.5" customHeight="1">
      <c r="A194" s="18"/>
      <c r="B194" s="7" t="str">
        <f t="shared" si="12"/>
        <v/>
      </c>
      <c r="C194" s="21"/>
      <c r="D194" s="7"/>
      <c r="E194" s="7"/>
      <c r="F194" s="7"/>
      <c r="G194" s="7"/>
      <c r="H194" s="7"/>
      <c r="I194" s="18"/>
    </row>
    <row r="195" spans="1:9" ht="16.5" customHeight="1">
      <c r="A195" s="18"/>
      <c r="B195" s="7" t="str">
        <f t="shared" si="12"/>
        <v/>
      </c>
      <c r="C195" s="21"/>
      <c r="D195" s="7"/>
      <c r="E195" s="7"/>
      <c r="F195" s="7"/>
      <c r="G195" s="7"/>
      <c r="H195" s="7"/>
      <c r="I195" s="18"/>
    </row>
    <row r="196" spans="1:9" ht="16.5" customHeight="1">
      <c r="A196" s="18"/>
      <c r="B196" s="7" t="str">
        <f t="shared" si="12"/>
        <v/>
      </c>
      <c r="C196" s="21"/>
      <c r="D196" s="7"/>
      <c r="E196" s="7"/>
      <c r="F196" s="7"/>
      <c r="G196" s="7"/>
      <c r="H196" s="7"/>
      <c r="I196" s="18"/>
    </row>
    <row r="197" spans="1:9" ht="16.5" customHeight="1">
      <c r="A197" s="18"/>
      <c r="B197" s="7" t="str">
        <f t="shared" si="12"/>
        <v/>
      </c>
      <c r="C197" s="21"/>
      <c r="D197" s="7"/>
      <c r="E197" s="7"/>
      <c r="F197" s="7"/>
      <c r="G197" s="7"/>
      <c r="H197" s="7"/>
      <c r="I197" s="18"/>
    </row>
    <row r="198" spans="1:9" ht="16.5" customHeight="1">
      <c r="A198" s="18"/>
      <c r="B198" s="7" t="str">
        <f t="shared" si="12"/>
        <v/>
      </c>
      <c r="C198" s="21"/>
      <c r="D198" s="7"/>
      <c r="E198" s="7"/>
      <c r="F198" s="7"/>
      <c r="G198" s="7"/>
      <c r="H198" s="7"/>
      <c r="I198" s="18"/>
    </row>
    <row r="199" spans="1:9" ht="16.5" customHeight="1">
      <c r="A199" s="18"/>
      <c r="B199" s="7" t="str">
        <f t="shared" si="12"/>
        <v/>
      </c>
      <c r="C199" s="21"/>
      <c r="D199" s="7"/>
      <c r="E199" s="7"/>
      <c r="F199" s="7"/>
      <c r="G199" s="7"/>
      <c r="H199" s="7"/>
      <c r="I199" s="18"/>
    </row>
    <row r="200" spans="1:9" ht="16.5" customHeight="1">
      <c r="A200" s="18"/>
      <c r="B200" s="7" t="str">
        <f t="shared" si="12"/>
        <v/>
      </c>
      <c r="C200" s="21"/>
      <c r="D200" s="7"/>
      <c r="E200" s="7"/>
      <c r="F200" s="7"/>
      <c r="G200" s="7"/>
      <c r="H200" s="7"/>
      <c r="I200" s="18"/>
    </row>
    <row r="201" spans="1:9" ht="16.5" customHeight="1">
      <c r="A201" s="18"/>
      <c r="B201" s="7" t="str">
        <f t="shared" si="12"/>
        <v/>
      </c>
      <c r="C201" s="21"/>
      <c r="D201" s="7"/>
      <c r="E201" s="7"/>
      <c r="F201" s="7"/>
      <c r="G201" s="7"/>
      <c r="H201" s="7"/>
      <c r="I201" s="18"/>
    </row>
    <row r="202" spans="1:9" ht="16.5" customHeight="1">
      <c r="A202" s="18"/>
      <c r="B202" s="7" t="str">
        <f t="shared" si="12"/>
        <v/>
      </c>
      <c r="C202" s="21"/>
      <c r="D202" s="7"/>
      <c r="E202" s="7"/>
      <c r="F202" s="7"/>
      <c r="G202" s="7"/>
      <c r="H202" s="7"/>
      <c r="I202" s="18"/>
    </row>
    <row r="203" spans="1:9" ht="16.5" customHeight="1">
      <c r="A203" s="18"/>
      <c r="B203" s="7" t="str">
        <f t="shared" si="12"/>
        <v/>
      </c>
      <c r="C203" s="21"/>
      <c r="D203" s="7"/>
      <c r="E203" s="7"/>
      <c r="F203" s="7"/>
      <c r="G203" s="7"/>
      <c r="H203" s="7"/>
      <c r="I203" s="18"/>
    </row>
    <row r="204" spans="1:9" ht="16.5" customHeight="1">
      <c r="A204" s="18"/>
      <c r="B204" s="7" t="str">
        <f t="shared" si="12"/>
        <v/>
      </c>
      <c r="C204" s="21"/>
      <c r="D204" s="7"/>
      <c r="E204" s="7"/>
      <c r="F204" s="7"/>
      <c r="G204" s="7"/>
      <c r="H204" s="7"/>
      <c r="I204" s="18"/>
    </row>
    <row r="205" spans="1:9" ht="16.5" customHeight="1">
      <c r="A205" s="18"/>
      <c r="B205" s="7" t="str">
        <f t="shared" si="12"/>
        <v/>
      </c>
      <c r="C205" s="21"/>
      <c r="D205" s="7"/>
      <c r="E205" s="7"/>
      <c r="F205" s="7"/>
      <c r="G205" s="7"/>
      <c r="H205" s="7"/>
      <c r="I205" s="18"/>
    </row>
    <row r="206" spans="1:9" ht="16.5" customHeight="1">
      <c r="A206" s="18"/>
      <c r="B206" s="7" t="str">
        <f t="shared" si="12"/>
        <v/>
      </c>
      <c r="C206" s="21"/>
      <c r="D206" s="7"/>
      <c r="E206" s="7"/>
      <c r="F206" s="7"/>
      <c r="G206" s="7"/>
      <c r="H206" s="7"/>
      <c r="I206" s="18"/>
    </row>
    <row r="207" spans="1:9" ht="16.5" customHeight="1">
      <c r="A207" s="18"/>
      <c r="B207" s="7" t="str">
        <f t="shared" si="12"/>
        <v/>
      </c>
      <c r="C207" s="21"/>
      <c r="D207" s="7"/>
      <c r="E207" s="7"/>
      <c r="F207" s="7"/>
      <c r="G207" s="7"/>
      <c r="H207" s="7"/>
      <c r="I207" s="18"/>
    </row>
    <row r="208" spans="1:9" ht="16.5" customHeight="1">
      <c r="A208" s="18"/>
      <c r="B208" s="7" t="str">
        <f t="shared" si="12"/>
        <v/>
      </c>
      <c r="C208" s="21"/>
      <c r="D208" s="7"/>
      <c r="E208" s="7"/>
      <c r="F208" s="7"/>
      <c r="G208" s="7"/>
      <c r="H208" s="7"/>
      <c r="I208" s="18"/>
    </row>
    <row r="209" spans="1:9" ht="16.5" customHeight="1">
      <c r="A209" s="18"/>
      <c r="B209" s="7" t="str">
        <f t="shared" si="12"/>
        <v/>
      </c>
      <c r="C209" s="21"/>
      <c r="D209" s="7"/>
      <c r="E209" s="7"/>
      <c r="F209" s="7"/>
      <c r="G209" s="7"/>
      <c r="H209" s="7"/>
      <c r="I209" s="18"/>
    </row>
    <row r="210" spans="1:9" ht="16.5" customHeight="1">
      <c r="A210" s="18"/>
      <c r="B210" s="7" t="str">
        <f t="shared" si="12"/>
        <v/>
      </c>
      <c r="C210" s="21"/>
      <c r="D210" s="7"/>
      <c r="E210" s="7"/>
      <c r="F210" s="7"/>
      <c r="G210" s="7"/>
      <c r="H210" s="7"/>
      <c r="I210" s="18"/>
    </row>
    <row r="211" spans="1:9" ht="16.5" customHeight="1">
      <c r="A211" s="18"/>
      <c r="B211" s="7" t="str">
        <f t="shared" si="12"/>
        <v/>
      </c>
      <c r="C211" s="21"/>
      <c r="D211" s="7"/>
      <c r="E211" s="7"/>
      <c r="F211" s="7"/>
      <c r="G211" s="7"/>
      <c r="H211" s="7"/>
      <c r="I211" s="18"/>
    </row>
    <row r="212" spans="1:9" ht="16.5" customHeight="1">
      <c r="A212" s="18"/>
      <c r="B212" s="7" t="str">
        <f t="shared" si="12"/>
        <v/>
      </c>
      <c r="C212" s="21"/>
      <c r="D212" s="7"/>
      <c r="E212" s="7"/>
      <c r="F212" s="7"/>
      <c r="G212" s="7"/>
      <c r="H212" s="7"/>
      <c r="I212" s="18"/>
    </row>
    <row r="213" spans="1:9" ht="16.5" customHeight="1">
      <c r="A213" s="18"/>
      <c r="B213" s="7" t="str">
        <f t="shared" si="12"/>
        <v/>
      </c>
      <c r="C213" s="21"/>
      <c r="D213" s="7"/>
      <c r="E213" s="7"/>
      <c r="F213" s="7"/>
      <c r="G213" s="7"/>
      <c r="H213" s="7"/>
      <c r="I213" s="18"/>
    </row>
    <row r="214" spans="1:9" ht="16.5" customHeight="1">
      <c r="A214" s="18"/>
      <c r="B214" s="7" t="str">
        <f t="shared" si="12"/>
        <v/>
      </c>
      <c r="C214" s="21"/>
      <c r="D214" s="7"/>
      <c r="E214" s="7"/>
      <c r="F214" s="7"/>
      <c r="G214" s="7"/>
      <c r="H214" s="7"/>
      <c r="I214" s="18"/>
    </row>
    <row r="215" spans="1:9" ht="16.5" customHeight="1">
      <c r="A215" s="18"/>
      <c r="B215" s="7" t="str">
        <f t="shared" si="12"/>
        <v/>
      </c>
      <c r="C215" s="21"/>
      <c r="D215" s="7"/>
      <c r="E215" s="7"/>
      <c r="F215" s="7"/>
      <c r="G215" s="7"/>
      <c r="H215" s="7"/>
      <c r="I215" s="18"/>
    </row>
    <row r="216" spans="1:9" ht="16.5" customHeight="1">
      <c r="A216" s="18"/>
      <c r="B216" s="7" t="str">
        <f t="shared" si="12"/>
        <v/>
      </c>
      <c r="C216" s="21"/>
      <c r="D216" s="7"/>
      <c r="E216" s="7"/>
      <c r="F216" s="7"/>
      <c r="G216" s="7"/>
      <c r="H216" s="7"/>
      <c r="I216" s="18"/>
    </row>
    <row r="217" spans="1:9" ht="16.5" customHeight="1">
      <c r="A217" s="18"/>
      <c r="B217" s="7" t="str">
        <f t="shared" si="12"/>
        <v/>
      </c>
      <c r="C217" s="21"/>
      <c r="D217" s="7"/>
      <c r="E217" s="7"/>
      <c r="F217" s="7"/>
      <c r="G217" s="7"/>
      <c r="H217" s="7"/>
      <c r="I217" s="18"/>
    </row>
    <row r="218" spans="1:9" ht="16.5" customHeight="1">
      <c r="A218" s="18"/>
      <c r="B218" s="7" t="str">
        <f t="shared" si="12"/>
        <v/>
      </c>
      <c r="C218" s="21"/>
      <c r="D218" s="7"/>
      <c r="E218" s="7"/>
      <c r="F218" s="7"/>
      <c r="G218" s="7"/>
      <c r="H218" s="7"/>
      <c r="I218" s="18"/>
    </row>
    <row r="219" spans="1:9" ht="16.5" customHeight="1">
      <c r="A219" s="18"/>
      <c r="B219" s="7" t="str">
        <f t="shared" si="12"/>
        <v/>
      </c>
      <c r="C219" s="21"/>
      <c r="D219" s="7"/>
      <c r="E219" s="7"/>
      <c r="F219" s="7"/>
      <c r="G219" s="7"/>
      <c r="H219" s="7"/>
      <c r="I219" s="18"/>
    </row>
    <row r="220" spans="1:9" ht="16.5" customHeight="1">
      <c r="A220" s="18"/>
      <c r="B220" s="7" t="str">
        <f t="shared" si="12"/>
        <v/>
      </c>
      <c r="C220" s="21"/>
      <c r="D220" s="7"/>
      <c r="E220" s="7"/>
      <c r="F220" s="7"/>
      <c r="G220" s="7"/>
      <c r="H220" s="7"/>
      <c r="I220" s="18"/>
    </row>
    <row r="221" spans="1:9" ht="16.5" customHeight="1">
      <c r="A221" s="18"/>
      <c r="B221" s="7" t="str">
        <f t="shared" si="12"/>
        <v/>
      </c>
      <c r="C221" s="21"/>
      <c r="D221" s="7"/>
      <c r="E221" s="7"/>
      <c r="F221" s="7"/>
      <c r="G221" s="7"/>
      <c r="H221" s="7"/>
      <c r="I221" s="18"/>
    </row>
    <row r="222" spans="1:9" ht="16.5" customHeight="1">
      <c r="A222" s="18"/>
      <c r="B222" s="7" t="str">
        <f t="shared" si="12"/>
        <v/>
      </c>
      <c r="C222" s="21"/>
      <c r="D222" s="7"/>
      <c r="E222" s="7"/>
      <c r="F222" s="7"/>
      <c r="G222" s="7"/>
      <c r="H222" s="7"/>
      <c r="I222" s="18"/>
    </row>
    <row r="223" spans="1:9" ht="16.5" customHeight="1">
      <c r="A223" s="18"/>
      <c r="B223" s="7" t="str">
        <f t="shared" si="12"/>
        <v/>
      </c>
      <c r="C223" s="21"/>
      <c r="D223" s="7"/>
      <c r="E223" s="7"/>
      <c r="F223" s="7"/>
      <c r="G223" s="7"/>
      <c r="H223" s="7"/>
      <c r="I223" s="18"/>
    </row>
    <row r="224" spans="1:9" ht="16.5" customHeight="1">
      <c r="A224" s="18"/>
      <c r="B224" s="7" t="str">
        <f t="shared" si="12"/>
        <v/>
      </c>
      <c r="C224" s="21"/>
      <c r="D224" s="7"/>
      <c r="E224" s="7"/>
      <c r="F224" s="7"/>
      <c r="G224" s="7"/>
      <c r="H224" s="7"/>
      <c r="I224" s="18"/>
    </row>
    <row r="225" spans="1:9" ht="16.5" customHeight="1">
      <c r="A225" s="18"/>
      <c r="B225" s="7" t="str">
        <f t="shared" ref="B225:B271" si="15">IF(H224="","",IF(($D$24*$D$26)&lt;=B224,"",B224+1))</f>
        <v/>
      </c>
      <c r="C225" s="21"/>
      <c r="D225" s="7"/>
      <c r="E225" s="7"/>
      <c r="F225" s="7"/>
      <c r="G225" s="7"/>
      <c r="H225" s="7"/>
      <c r="I225" s="18"/>
    </row>
    <row r="226" spans="1:9" ht="16.5" customHeight="1">
      <c r="A226" s="18"/>
      <c r="B226" s="7" t="str">
        <f t="shared" si="15"/>
        <v/>
      </c>
      <c r="C226" s="21"/>
      <c r="D226" s="7"/>
      <c r="E226" s="7"/>
      <c r="F226" s="7"/>
      <c r="G226" s="7"/>
      <c r="H226" s="7"/>
      <c r="I226" s="18"/>
    </row>
    <row r="227" spans="1:9" ht="16.5" customHeight="1">
      <c r="A227" s="18"/>
      <c r="B227" s="7" t="str">
        <f t="shared" si="15"/>
        <v/>
      </c>
      <c r="C227" s="21"/>
      <c r="D227" s="7"/>
      <c r="E227" s="7"/>
      <c r="F227" s="7"/>
      <c r="G227" s="7"/>
      <c r="H227" s="7"/>
      <c r="I227" s="18"/>
    </row>
    <row r="228" spans="1:9" ht="16.5" customHeight="1">
      <c r="A228" s="18"/>
      <c r="B228" s="7" t="str">
        <f t="shared" si="15"/>
        <v/>
      </c>
      <c r="C228" s="21"/>
      <c r="D228" s="7"/>
      <c r="E228" s="7"/>
      <c r="F228" s="7"/>
      <c r="G228" s="7"/>
      <c r="H228" s="7"/>
      <c r="I228" s="18"/>
    </row>
    <row r="229" spans="1:9" ht="16.5" customHeight="1">
      <c r="A229" s="18"/>
      <c r="B229" s="7" t="str">
        <f t="shared" si="15"/>
        <v/>
      </c>
      <c r="C229" s="21"/>
      <c r="D229" s="7"/>
      <c r="E229" s="7"/>
      <c r="F229" s="7"/>
      <c r="G229" s="7"/>
      <c r="H229" s="7"/>
      <c r="I229" s="18"/>
    </row>
    <row r="230" spans="1:9" ht="16.5" customHeight="1">
      <c r="A230" s="18"/>
      <c r="B230" s="7" t="str">
        <f t="shared" si="15"/>
        <v/>
      </c>
      <c r="C230" s="21"/>
      <c r="D230" s="7"/>
      <c r="E230" s="7"/>
      <c r="F230" s="7"/>
      <c r="G230" s="7"/>
      <c r="H230" s="7"/>
      <c r="I230" s="18"/>
    </row>
    <row r="231" spans="1:9" ht="16.5" customHeight="1">
      <c r="A231" s="18"/>
      <c r="B231" s="7" t="str">
        <f t="shared" si="15"/>
        <v/>
      </c>
      <c r="C231" s="21"/>
      <c r="D231" s="7"/>
      <c r="E231" s="7"/>
      <c r="F231" s="7"/>
      <c r="G231" s="7"/>
      <c r="H231" s="7"/>
      <c r="I231" s="18"/>
    </row>
    <row r="232" spans="1:9" ht="16.5" customHeight="1">
      <c r="A232" s="18"/>
      <c r="B232" s="7" t="str">
        <f t="shared" si="15"/>
        <v/>
      </c>
      <c r="C232" s="21"/>
      <c r="D232" s="7"/>
      <c r="E232" s="7"/>
      <c r="F232" s="7"/>
      <c r="G232" s="7"/>
      <c r="H232" s="7"/>
      <c r="I232" s="18"/>
    </row>
    <row r="233" spans="1:9" ht="16.5" customHeight="1">
      <c r="A233" s="18"/>
      <c r="B233" s="7" t="str">
        <f t="shared" si="15"/>
        <v/>
      </c>
      <c r="C233" s="21"/>
      <c r="D233" s="7"/>
      <c r="E233" s="7"/>
      <c r="F233" s="7"/>
      <c r="G233" s="7"/>
      <c r="H233" s="7"/>
      <c r="I233" s="18"/>
    </row>
    <row r="234" spans="1:9" ht="16.5" customHeight="1">
      <c r="A234" s="18"/>
      <c r="B234" s="7" t="str">
        <f t="shared" si="15"/>
        <v/>
      </c>
      <c r="C234" s="21"/>
      <c r="D234" s="7"/>
      <c r="E234" s="7"/>
      <c r="F234" s="7"/>
      <c r="G234" s="7"/>
      <c r="H234" s="7"/>
      <c r="I234" s="18"/>
    </row>
    <row r="235" spans="1:9" ht="16.5" customHeight="1">
      <c r="A235" s="18"/>
      <c r="B235" s="7" t="str">
        <f t="shared" si="15"/>
        <v/>
      </c>
      <c r="C235" s="21"/>
      <c r="D235" s="7"/>
      <c r="E235" s="7"/>
      <c r="F235" s="7"/>
      <c r="G235" s="7"/>
      <c r="H235" s="7"/>
      <c r="I235" s="18"/>
    </row>
    <row r="236" spans="1:9" ht="16.5" customHeight="1">
      <c r="A236" s="18"/>
      <c r="B236" s="7" t="str">
        <f t="shared" si="15"/>
        <v/>
      </c>
      <c r="C236" s="21"/>
      <c r="D236" s="7"/>
      <c r="E236" s="7"/>
      <c r="F236" s="7"/>
      <c r="G236" s="7"/>
      <c r="H236" s="7"/>
      <c r="I236" s="18"/>
    </row>
    <row r="237" spans="1:9" ht="16.5" customHeight="1">
      <c r="A237" s="18"/>
      <c r="B237" s="7" t="str">
        <f t="shared" si="15"/>
        <v/>
      </c>
      <c r="C237" s="21"/>
      <c r="D237" s="7"/>
      <c r="E237" s="7"/>
      <c r="F237" s="7"/>
      <c r="G237" s="7"/>
      <c r="H237" s="7"/>
      <c r="I237" s="18"/>
    </row>
    <row r="238" spans="1:9" ht="16.5" customHeight="1">
      <c r="A238" s="18"/>
      <c r="B238" s="7" t="str">
        <f t="shared" si="15"/>
        <v/>
      </c>
      <c r="C238" s="21"/>
      <c r="D238" s="7"/>
      <c r="E238" s="7"/>
      <c r="F238" s="7"/>
      <c r="G238" s="7"/>
      <c r="H238" s="7"/>
      <c r="I238" s="18"/>
    </row>
    <row r="239" spans="1:9" ht="16.5" customHeight="1">
      <c r="A239" s="18"/>
      <c r="B239" s="7" t="str">
        <f t="shared" si="15"/>
        <v/>
      </c>
      <c r="C239" s="21"/>
      <c r="D239" s="7"/>
      <c r="E239" s="7"/>
      <c r="F239" s="7"/>
      <c r="G239" s="7"/>
      <c r="H239" s="7"/>
      <c r="I239" s="18"/>
    </row>
    <row r="240" spans="1:9" ht="16.5" customHeight="1">
      <c r="A240" s="18"/>
      <c r="B240" s="7" t="str">
        <f t="shared" si="15"/>
        <v/>
      </c>
      <c r="C240" s="21"/>
      <c r="D240" s="7"/>
      <c r="E240" s="7"/>
      <c r="F240" s="7"/>
      <c r="G240" s="7"/>
      <c r="H240" s="7"/>
      <c r="I240" s="18"/>
    </row>
    <row r="241" spans="1:9" ht="16.5" customHeight="1">
      <c r="A241" s="18"/>
      <c r="B241" s="7" t="str">
        <f t="shared" si="15"/>
        <v/>
      </c>
      <c r="C241" s="21"/>
      <c r="D241" s="7"/>
      <c r="E241" s="7"/>
      <c r="F241" s="7"/>
      <c r="G241" s="7"/>
      <c r="H241" s="7"/>
      <c r="I241" s="18"/>
    </row>
    <row r="242" spans="1:9" ht="16.5" customHeight="1">
      <c r="A242" s="18"/>
      <c r="B242" s="7" t="str">
        <f t="shared" si="15"/>
        <v/>
      </c>
      <c r="C242" s="21"/>
      <c r="D242" s="7"/>
      <c r="E242" s="7"/>
      <c r="F242" s="7"/>
      <c r="G242" s="7"/>
      <c r="H242" s="7"/>
      <c r="I242" s="18"/>
    </row>
    <row r="243" spans="1:9" ht="16.5" customHeight="1">
      <c r="A243" s="18"/>
      <c r="B243" s="7" t="str">
        <f t="shared" si="15"/>
        <v/>
      </c>
      <c r="C243" s="21"/>
      <c r="D243" s="7"/>
      <c r="E243" s="7"/>
      <c r="F243" s="7"/>
      <c r="G243" s="7"/>
      <c r="H243" s="7"/>
      <c r="I243" s="18"/>
    </row>
    <row r="244" spans="1:9" ht="16.5" customHeight="1">
      <c r="A244" s="18"/>
      <c r="B244" s="7" t="str">
        <f t="shared" si="15"/>
        <v/>
      </c>
      <c r="C244" s="21"/>
      <c r="D244" s="7"/>
      <c r="E244" s="7"/>
      <c r="F244" s="7"/>
      <c r="G244" s="7"/>
      <c r="H244" s="7"/>
      <c r="I244" s="18"/>
    </row>
    <row r="245" spans="1:9" ht="16.5" customHeight="1">
      <c r="A245" s="18"/>
      <c r="B245" s="7" t="str">
        <f t="shared" si="15"/>
        <v/>
      </c>
      <c r="C245" s="21"/>
      <c r="D245" s="7"/>
      <c r="E245" s="7"/>
      <c r="F245" s="7"/>
      <c r="G245" s="7"/>
      <c r="H245" s="7"/>
      <c r="I245" s="18"/>
    </row>
    <row r="246" spans="1:9" ht="16.5" customHeight="1">
      <c r="A246" s="18"/>
      <c r="B246" s="7" t="str">
        <f t="shared" si="15"/>
        <v/>
      </c>
      <c r="C246" s="21"/>
      <c r="D246" s="7"/>
      <c r="E246" s="7"/>
      <c r="F246" s="7"/>
      <c r="G246" s="7"/>
      <c r="H246" s="7"/>
      <c r="I246" s="18"/>
    </row>
    <row r="247" spans="1:9" ht="16.5" customHeight="1">
      <c r="A247" s="18"/>
      <c r="B247" s="7" t="str">
        <f t="shared" si="15"/>
        <v/>
      </c>
      <c r="C247" s="21"/>
      <c r="D247" s="7"/>
      <c r="E247" s="7"/>
      <c r="F247" s="7"/>
      <c r="G247" s="7"/>
      <c r="H247" s="7"/>
      <c r="I247" s="18"/>
    </row>
    <row r="248" spans="1:9" ht="16.5" customHeight="1">
      <c r="A248" s="18"/>
      <c r="B248" s="7" t="str">
        <f t="shared" si="15"/>
        <v/>
      </c>
      <c r="C248" s="21"/>
      <c r="D248" s="7"/>
      <c r="E248" s="7"/>
      <c r="F248" s="7"/>
      <c r="G248" s="7"/>
      <c r="H248" s="7"/>
      <c r="I248" s="18"/>
    </row>
    <row r="249" spans="1:9" ht="16.5" customHeight="1">
      <c r="A249" s="18"/>
      <c r="B249" s="7" t="str">
        <f t="shared" si="15"/>
        <v/>
      </c>
      <c r="C249" s="21"/>
      <c r="D249" s="7"/>
      <c r="E249" s="7"/>
      <c r="F249" s="7"/>
      <c r="G249" s="7"/>
      <c r="H249" s="7"/>
      <c r="I249" s="18"/>
    </row>
    <row r="250" spans="1:9" ht="16.5" customHeight="1">
      <c r="A250" s="18"/>
      <c r="B250" s="7" t="str">
        <f t="shared" si="15"/>
        <v/>
      </c>
      <c r="C250" s="21"/>
      <c r="D250" s="7"/>
      <c r="E250" s="7"/>
      <c r="F250" s="7"/>
      <c r="G250" s="7"/>
      <c r="H250" s="7"/>
      <c r="I250" s="18"/>
    </row>
    <row r="251" spans="1:9" ht="16.5" customHeight="1">
      <c r="A251" s="18"/>
      <c r="B251" s="7" t="str">
        <f t="shared" si="15"/>
        <v/>
      </c>
      <c r="C251" s="21"/>
      <c r="D251" s="7"/>
      <c r="E251" s="7"/>
      <c r="F251" s="7"/>
      <c r="G251" s="7"/>
      <c r="H251" s="7"/>
      <c r="I251" s="18"/>
    </row>
    <row r="252" spans="1:9" ht="16.5" customHeight="1">
      <c r="A252" s="18"/>
      <c r="B252" s="7" t="str">
        <f t="shared" si="15"/>
        <v/>
      </c>
      <c r="C252" s="21"/>
      <c r="D252" s="7"/>
      <c r="E252" s="7"/>
      <c r="F252" s="7"/>
      <c r="G252" s="7"/>
      <c r="H252" s="7"/>
      <c r="I252" s="18"/>
    </row>
    <row r="253" spans="1:9" ht="16.5" customHeight="1">
      <c r="A253" s="18"/>
      <c r="B253" s="7" t="str">
        <f t="shared" si="15"/>
        <v/>
      </c>
      <c r="C253" s="21"/>
      <c r="D253" s="7"/>
      <c r="E253" s="7"/>
      <c r="F253" s="7"/>
      <c r="G253" s="7"/>
      <c r="H253" s="7"/>
      <c r="I253" s="18"/>
    </row>
    <row r="254" spans="1:9" ht="16.5" customHeight="1">
      <c r="A254" s="18"/>
      <c r="B254" s="7" t="str">
        <f t="shared" si="15"/>
        <v/>
      </c>
      <c r="C254" s="21"/>
      <c r="D254" s="7"/>
      <c r="E254" s="7"/>
      <c r="F254" s="7"/>
      <c r="G254" s="7"/>
      <c r="H254" s="7"/>
      <c r="I254" s="18"/>
    </row>
    <row r="255" spans="1:9" ht="16.5" customHeight="1">
      <c r="A255" s="18"/>
      <c r="B255" s="7" t="str">
        <f t="shared" si="15"/>
        <v/>
      </c>
      <c r="C255" s="21"/>
      <c r="D255" s="7"/>
      <c r="E255" s="7"/>
      <c r="F255" s="7"/>
      <c r="G255" s="7"/>
      <c r="H255" s="7"/>
      <c r="I255" s="18"/>
    </row>
    <row r="256" spans="1:9" ht="16.5" customHeight="1">
      <c r="A256" s="18"/>
      <c r="B256" s="7" t="str">
        <f t="shared" si="15"/>
        <v/>
      </c>
      <c r="C256" s="21"/>
      <c r="D256" s="7"/>
      <c r="E256" s="7"/>
      <c r="F256" s="7"/>
      <c r="G256" s="7"/>
      <c r="H256" s="7"/>
      <c r="I256" s="18"/>
    </row>
    <row r="257" spans="1:9" ht="16.5" customHeight="1">
      <c r="A257" s="18"/>
      <c r="B257" s="7" t="str">
        <f t="shared" si="15"/>
        <v/>
      </c>
      <c r="C257" s="21"/>
      <c r="D257" s="7"/>
      <c r="E257" s="7"/>
      <c r="F257" s="7"/>
      <c r="G257" s="7"/>
      <c r="H257" s="7"/>
      <c r="I257" s="18"/>
    </row>
    <row r="258" spans="1:9" ht="16.5" customHeight="1">
      <c r="A258" s="18"/>
      <c r="B258" s="7" t="str">
        <f t="shared" si="15"/>
        <v/>
      </c>
      <c r="C258" s="21"/>
      <c r="D258" s="7"/>
      <c r="E258" s="7"/>
      <c r="F258" s="7"/>
      <c r="G258" s="7"/>
      <c r="H258" s="7"/>
      <c r="I258" s="18"/>
    </row>
    <row r="259" spans="1:9" ht="16.5" customHeight="1">
      <c r="A259" s="18"/>
      <c r="B259" s="7" t="str">
        <f t="shared" si="15"/>
        <v/>
      </c>
      <c r="C259" s="21"/>
      <c r="D259" s="7"/>
      <c r="E259" s="7"/>
      <c r="F259" s="7"/>
      <c r="G259" s="7"/>
      <c r="H259" s="7"/>
      <c r="I259" s="18"/>
    </row>
    <row r="260" spans="1:9" ht="16.5" customHeight="1">
      <c r="A260" s="18"/>
      <c r="B260" s="7" t="str">
        <f t="shared" si="15"/>
        <v/>
      </c>
      <c r="C260" s="21"/>
      <c r="D260" s="7"/>
      <c r="E260" s="7"/>
      <c r="F260" s="7"/>
      <c r="G260" s="7"/>
      <c r="H260" s="7"/>
      <c r="I260" s="18"/>
    </row>
    <row r="261" spans="1:9" ht="16.5" customHeight="1">
      <c r="A261" s="18"/>
      <c r="B261" s="7" t="str">
        <f t="shared" si="15"/>
        <v/>
      </c>
      <c r="C261" s="21"/>
      <c r="D261" s="7"/>
      <c r="E261" s="7"/>
      <c r="F261" s="7"/>
      <c r="G261" s="7"/>
      <c r="H261" s="7"/>
      <c r="I261" s="18"/>
    </row>
    <row r="262" spans="1:9" ht="16.5" customHeight="1">
      <c r="A262" s="18"/>
      <c r="B262" s="7" t="str">
        <f t="shared" si="15"/>
        <v/>
      </c>
      <c r="C262" s="21"/>
      <c r="D262" s="7"/>
      <c r="E262" s="7"/>
      <c r="F262" s="7"/>
      <c r="G262" s="7"/>
      <c r="H262" s="7"/>
      <c r="I262" s="18"/>
    </row>
    <row r="263" spans="1:9" ht="16.5" customHeight="1">
      <c r="A263" s="18"/>
      <c r="B263" s="7" t="str">
        <f t="shared" si="15"/>
        <v/>
      </c>
      <c r="C263" s="21"/>
      <c r="D263" s="7"/>
      <c r="E263" s="7"/>
      <c r="F263" s="7"/>
      <c r="G263" s="7"/>
      <c r="H263" s="7"/>
      <c r="I263" s="18"/>
    </row>
    <row r="264" spans="1:9" ht="16.5" customHeight="1">
      <c r="A264" s="18"/>
      <c r="B264" s="7" t="str">
        <f t="shared" si="15"/>
        <v/>
      </c>
      <c r="C264" s="21"/>
      <c r="D264" s="7"/>
      <c r="E264" s="7"/>
      <c r="F264" s="7"/>
      <c r="G264" s="7"/>
      <c r="H264" s="7"/>
      <c r="I264" s="18"/>
    </row>
    <row r="265" spans="1:9" ht="16.5" customHeight="1">
      <c r="A265" s="18"/>
      <c r="B265" s="7" t="str">
        <f t="shared" si="15"/>
        <v/>
      </c>
      <c r="C265" s="21"/>
      <c r="D265" s="7"/>
      <c r="E265" s="7"/>
      <c r="F265" s="7"/>
      <c r="G265" s="7"/>
      <c r="H265" s="7"/>
      <c r="I265" s="18"/>
    </row>
    <row r="266" spans="1:9" ht="16.5" customHeight="1">
      <c r="A266" s="18"/>
      <c r="B266" s="7" t="str">
        <f t="shared" si="15"/>
        <v/>
      </c>
      <c r="C266" s="21"/>
      <c r="D266" s="7"/>
      <c r="E266" s="7"/>
      <c r="F266" s="7"/>
      <c r="G266" s="7"/>
      <c r="H266" s="7"/>
      <c r="I266" s="18"/>
    </row>
    <row r="267" spans="1:9" ht="16.5" customHeight="1">
      <c r="A267" s="18"/>
      <c r="B267" s="7" t="str">
        <f t="shared" si="15"/>
        <v/>
      </c>
      <c r="C267" s="21"/>
      <c r="D267" s="7"/>
      <c r="E267" s="7"/>
      <c r="F267" s="7"/>
      <c r="G267" s="7"/>
      <c r="H267" s="7"/>
      <c r="I267" s="18"/>
    </row>
    <row r="268" spans="1:9" ht="16.5" customHeight="1">
      <c r="A268" s="18"/>
      <c r="B268" s="7" t="str">
        <f t="shared" si="15"/>
        <v/>
      </c>
      <c r="C268" s="21"/>
      <c r="D268" s="7"/>
      <c r="E268" s="7"/>
      <c r="F268" s="7"/>
      <c r="G268" s="7"/>
      <c r="H268" s="7"/>
      <c r="I268" s="18"/>
    </row>
    <row r="269" spans="1:9" ht="16.5" customHeight="1">
      <c r="A269" s="18"/>
      <c r="B269" s="7" t="str">
        <f t="shared" si="15"/>
        <v/>
      </c>
      <c r="C269" s="21"/>
      <c r="D269" s="7"/>
      <c r="E269" s="7"/>
      <c r="F269" s="7"/>
      <c r="G269" s="7"/>
      <c r="H269" s="7"/>
      <c r="I269" s="18"/>
    </row>
    <row r="270" spans="1:9" ht="16.5" customHeight="1">
      <c r="A270" s="18"/>
      <c r="B270" s="7" t="str">
        <f t="shared" si="15"/>
        <v/>
      </c>
      <c r="C270" s="21"/>
      <c r="D270" s="7"/>
      <c r="E270" s="7"/>
      <c r="F270" s="7"/>
      <c r="G270" s="7"/>
      <c r="H270" s="7"/>
      <c r="I270" s="18"/>
    </row>
    <row r="271" spans="1:9" ht="16.5" customHeight="1">
      <c r="A271" s="18"/>
      <c r="B271" s="7" t="str">
        <f t="shared" si="15"/>
        <v/>
      </c>
      <c r="C271" s="21"/>
      <c r="D271" s="7"/>
      <c r="E271" s="7"/>
      <c r="F271" s="7"/>
      <c r="G271" s="7"/>
      <c r="H271" s="7"/>
      <c r="I271" s="18"/>
    </row>
    <row r="272" spans="1:9" ht="16.5" customHeight="1">
      <c r="A272" s="18"/>
      <c r="B272" s="7" t="str">
        <f>IF(H271="","",IF(($D$24*$D$26)&lt;=B271,"",B271+1))</f>
        <v/>
      </c>
      <c r="C272" s="21"/>
      <c r="D272" s="7"/>
      <c r="E272" s="7"/>
      <c r="F272" s="7"/>
      <c r="G272" s="7"/>
      <c r="H272" s="7"/>
      <c r="I272" s="18"/>
    </row>
    <row r="273" spans="1:9" ht="16.5" customHeight="1">
      <c r="A273" s="18"/>
      <c r="B273" s="7"/>
      <c r="C273" s="21"/>
      <c r="D273" s="8">
        <f>SUM(D31:D272)</f>
        <v>30000</v>
      </c>
      <c r="E273" s="7"/>
      <c r="F273" s="8">
        <f>SUM(F31:F272)</f>
        <v>6349.6698542981612</v>
      </c>
      <c r="G273" s="7"/>
      <c r="H273" s="7"/>
      <c r="I273" s="18"/>
    </row>
    <row r="274" spans="1:9" ht="16.5" customHeight="1">
      <c r="A274" s="18"/>
      <c r="B274" s="18"/>
      <c r="C274" s="18"/>
      <c r="D274" s="18"/>
      <c r="E274" s="18"/>
      <c r="F274" s="18"/>
      <c r="G274" s="18"/>
      <c r="H274" s="18"/>
      <c r="I274" s="18"/>
    </row>
    <row r="275" spans="1:9" ht="16.5" customHeight="1">
      <c r="C275" s="11"/>
    </row>
    <row r="276" spans="1:9" ht="16.5" customHeight="1">
      <c r="C276" s="11"/>
    </row>
    <row r="277" spans="1:9" ht="16.5" customHeight="1">
      <c r="C277" s="11"/>
    </row>
    <row r="278" spans="1:9" ht="16.5" customHeight="1">
      <c r="C278" s="11"/>
    </row>
    <row r="279" spans="1:9" ht="16.5" customHeight="1">
      <c r="C279" s="11"/>
    </row>
    <row r="280" spans="1:9" ht="16.5" customHeight="1">
      <c r="C280" s="11"/>
    </row>
    <row r="281" spans="1:9" ht="16.5" customHeight="1">
      <c r="C281" s="11"/>
    </row>
    <row r="282" spans="1:9" ht="16.5" customHeight="1">
      <c r="C282" s="11"/>
    </row>
    <row r="283" spans="1:9" ht="16.5" customHeight="1">
      <c r="C283" s="11"/>
    </row>
    <row r="284" spans="1:9" ht="16.5" customHeight="1">
      <c r="C284" s="11"/>
    </row>
    <row r="285" spans="1:9" ht="16.5" customHeight="1">
      <c r="C285" s="11"/>
    </row>
    <row r="286" spans="1:9" ht="16.5" customHeight="1">
      <c r="C286" s="11"/>
    </row>
    <row r="287" spans="1:9" ht="16.5" customHeight="1">
      <c r="C287" s="11"/>
    </row>
    <row r="288" spans="1:9" ht="16.5" customHeight="1">
      <c r="C288" s="11"/>
    </row>
    <row r="289" spans="3:3" ht="16.5" customHeight="1">
      <c r="C289" s="11"/>
    </row>
    <row r="290" spans="3:3" ht="16.5" customHeight="1">
      <c r="C290" s="11"/>
    </row>
    <row r="291" spans="3:3" ht="16.5" customHeight="1">
      <c r="C291" s="11"/>
    </row>
    <row r="292" spans="3:3" ht="16.5" customHeight="1">
      <c r="C292" s="11"/>
    </row>
    <row r="293" spans="3:3" ht="16.5" customHeight="1">
      <c r="C293" s="11"/>
    </row>
    <row r="294" spans="3:3" ht="16.5" customHeight="1">
      <c r="C294" s="11"/>
    </row>
    <row r="295" spans="3:3" ht="16.5" customHeight="1">
      <c r="C295" s="11"/>
    </row>
    <row r="296" spans="3:3" ht="16.5" customHeight="1">
      <c r="C296" s="11"/>
    </row>
    <row r="297" spans="3:3" ht="16.5" customHeight="1">
      <c r="C297" s="11"/>
    </row>
    <row r="298" spans="3:3" ht="16.5" customHeight="1">
      <c r="C298" s="11"/>
    </row>
    <row r="299" spans="3:3" ht="16.5" customHeight="1">
      <c r="C299" s="11"/>
    </row>
    <row r="300" spans="3:3" ht="16.5" customHeight="1">
      <c r="C300" s="11"/>
    </row>
    <row r="301" spans="3:3" ht="16.5" customHeight="1">
      <c r="C301" s="11"/>
    </row>
    <row r="302" spans="3:3" ht="16.5" customHeight="1">
      <c r="C302" s="11"/>
    </row>
    <row r="303" spans="3:3" ht="16.5" customHeight="1">
      <c r="C303" s="11"/>
    </row>
    <row r="304" spans="3:3" ht="16.5" customHeight="1">
      <c r="C304" s="11"/>
    </row>
    <row r="305" spans="3:3" ht="16.5" customHeight="1">
      <c r="C305" s="11"/>
    </row>
    <row r="306" spans="3:3" ht="16.5" customHeight="1">
      <c r="C306" s="11"/>
    </row>
    <row r="307" spans="3:3" ht="16.5" customHeight="1">
      <c r="C307" s="11"/>
    </row>
    <row r="308" spans="3:3" ht="16.5" customHeight="1">
      <c r="C308" s="11"/>
    </row>
    <row r="309" spans="3:3" ht="16.5" customHeight="1">
      <c r="C309" s="11"/>
    </row>
    <row r="310" spans="3:3" ht="16.5" customHeight="1">
      <c r="C310" s="11"/>
    </row>
    <row r="311" spans="3:3" ht="16.5" customHeight="1">
      <c r="C311" s="11"/>
    </row>
    <row r="312" spans="3:3" ht="16.5" customHeight="1">
      <c r="C312" s="11"/>
    </row>
    <row r="313" spans="3:3" ht="16.5" customHeight="1">
      <c r="C313" s="11"/>
    </row>
    <row r="314" spans="3:3" ht="16.5" customHeight="1">
      <c r="C314" s="11"/>
    </row>
    <row r="315" spans="3:3" ht="16.5" customHeight="1">
      <c r="C315" s="11"/>
    </row>
    <row r="316" spans="3:3" ht="16.5" customHeight="1">
      <c r="C316" s="11"/>
    </row>
    <row r="317" spans="3:3" ht="16.5" customHeight="1">
      <c r="C317" s="11"/>
    </row>
    <row r="318" spans="3:3" ht="16.5" customHeight="1">
      <c r="C318" s="11"/>
    </row>
    <row r="319" spans="3:3" ht="16.5" customHeight="1">
      <c r="C319" s="11"/>
    </row>
    <row r="320" spans="3:3" ht="16.5" customHeight="1">
      <c r="C320" s="11"/>
    </row>
    <row r="321" spans="3:3" ht="16.5" customHeight="1">
      <c r="C321" s="11"/>
    </row>
    <row r="322" spans="3:3" ht="16.5" customHeight="1">
      <c r="C322" s="11"/>
    </row>
    <row r="323" spans="3:3" ht="16.5" customHeight="1">
      <c r="C323" s="11"/>
    </row>
    <row r="324" spans="3:3" ht="16.5" customHeight="1">
      <c r="C324" s="11"/>
    </row>
    <row r="325" spans="3:3" ht="16.5" customHeight="1">
      <c r="C325" s="11"/>
    </row>
    <row r="326" spans="3:3" ht="16.5" customHeight="1">
      <c r="C326" s="11"/>
    </row>
    <row r="327" spans="3:3" ht="16.5" customHeight="1">
      <c r="C327" s="11"/>
    </row>
    <row r="328" spans="3:3" ht="16.5" customHeight="1">
      <c r="C328" s="11"/>
    </row>
    <row r="329" spans="3:3" ht="16.5" customHeight="1">
      <c r="C329" s="11"/>
    </row>
    <row r="330" spans="3:3" ht="16.5" customHeight="1">
      <c r="C330" s="11"/>
    </row>
    <row r="331" spans="3:3" ht="16.5" customHeight="1">
      <c r="C331" s="11"/>
    </row>
    <row r="332" spans="3:3" ht="16.5" customHeight="1">
      <c r="C332" s="11"/>
    </row>
    <row r="333" spans="3:3" ht="16.5" customHeight="1">
      <c r="C333" s="11"/>
    </row>
    <row r="334" spans="3:3" ht="16.5" customHeight="1">
      <c r="C334" s="11"/>
    </row>
    <row r="335" spans="3:3" ht="16.5" customHeight="1">
      <c r="C335" s="11"/>
    </row>
    <row r="336" spans="3:3" ht="16.5" customHeight="1">
      <c r="C336" s="11"/>
    </row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</sheetData>
  <mergeCells count="51">
    <mergeCell ref="B19:C19"/>
    <mergeCell ref="B21:C21"/>
    <mergeCell ref="B22:C22"/>
    <mergeCell ref="B23:C23"/>
    <mergeCell ref="B2:B4"/>
    <mergeCell ref="C2:H2"/>
    <mergeCell ref="C3:H3"/>
    <mergeCell ref="C4:H4"/>
    <mergeCell ref="B20:H20"/>
    <mergeCell ref="B13:H13"/>
    <mergeCell ref="E14:E19"/>
    <mergeCell ref="F19:G19"/>
    <mergeCell ref="B9:C9"/>
    <mergeCell ref="F9:G9"/>
    <mergeCell ref="B14:C14"/>
    <mergeCell ref="B15:C15"/>
    <mergeCell ref="B16:C16"/>
    <mergeCell ref="B17:C17"/>
    <mergeCell ref="B18:C18"/>
    <mergeCell ref="F14:G14"/>
    <mergeCell ref="F15:G15"/>
    <mergeCell ref="F16:G16"/>
    <mergeCell ref="F17:G17"/>
    <mergeCell ref="F18:G18"/>
    <mergeCell ref="B24:C24"/>
    <mergeCell ref="B25:C25"/>
    <mergeCell ref="B26:C26"/>
    <mergeCell ref="B27:C27"/>
    <mergeCell ref="B28:C28"/>
    <mergeCell ref="F27:G27"/>
    <mergeCell ref="E21:E28"/>
    <mergeCell ref="F28:G28"/>
    <mergeCell ref="B29:H29"/>
    <mergeCell ref="B6:H6"/>
    <mergeCell ref="B7:C7"/>
    <mergeCell ref="E7:E12"/>
    <mergeCell ref="F7:G7"/>
    <mergeCell ref="B8:C8"/>
    <mergeCell ref="F8:G8"/>
    <mergeCell ref="F21:G21"/>
    <mergeCell ref="F22:G22"/>
    <mergeCell ref="F23:G23"/>
    <mergeCell ref="F24:G24"/>
    <mergeCell ref="F25:G25"/>
    <mergeCell ref="F26:G26"/>
    <mergeCell ref="B10:C10"/>
    <mergeCell ref="F10:G10"/>
    <mergeCell ref="B11:C11"/>
    <mergeCell ref="F11:G11"/>
    <mergeCell ref="B12:C12"/>
    <mergeCell ref="F12:G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 Interest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Compound Interest Calculator</cp:keywords>
  <cp:lastModifiedBy>Windows User</cp:lastModifiedBy>
  <dcterms:created xsi:type="dcterms:W3CDTF">2021-10-08T14:49:23Z</dcterms:created>
  <dcterms:modified xsi:type="dcterms:W3CDTF">2021-10-09T15:51:19Z</dcterms:modified>
</cp:coreProperties>
</file>